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M:\DATA\REJSER\befordringsgodtgørelse blanketter\"/>
    </mc:Choice>
  </mc:AlternateContent>
  <bookViews>
    <workbookView xWindow="0" yWindow="0" windowWidth="21570" windowHeight="11565"/>
  </bookViews>
  <sheets>
    <sheet name="periodeopg befordring" sheetId="2" r:id="rId1"/>
    <sheet name="Eks. udfyldt skema" sheetId="3" r:id="rId2"/>
    <sheet name="kort vejledning" sheetId="4" r:id="rId3"/>
  </sheets>
  <calcPr calcId="162913"/>
</workbook>
</file>

<file path=xl/calcChain.xml><?xml version="1.0" encoding="utf-8"?>
<calcChain xmlns="http://schemas.openxmlformats.org/spreadsheetml/2006/main">
  <c r="C11" i="3" l="1"/>
  <c r="C36" i="3"/>
  <c r="C34" i="3"/>
  <c r="C33" i="3"/>
  <c r="C32" i="3"/>
  <c r="C31" i="3"/>
  <c r="C30" i="3"/>
  <c r="C29" i="3"/>
  <c r="C28" i="3"/>
  <c r="C27" i="3"/>
  <c r="C26" i="3"/>
  <c r="C25" i="3"/>
  <c r="C24" i="3"/>
  <c r="C23" i="3"/>
  <c r="C22" i="3"/>
  <c r="C21" i="3"/>
  <c r="C20" i="3"/>
  <c r="C19" i="3"/>
  <c r="C18" i="3"/>
  <c r="C17" i="3"/>
  <c r="C16" i="3"/>
  <c r="C15" i="3"/>
  <c r="C14" i="3"/>
  <c r="C13" i="3"/>
  <c r="C12" i="3"/>
  <c r="C10" i="3"/>
  <c r="C9" i="3"/>
  <c r="C8" i="3"/>
  <c r="C7" i="3"/>
  <c r="C34" i="2"/>
  <c r="C7" i="2"/>
  <c r="C33" i="2"/>
  <c r="C32" i="2"/>
  <c r="C31" i="2"/>
  <c r="C30" i="2"/>
  <c r="C29" i="2"/>
  <c r="C28" i="2"/>
  <c r="C27" i="2"/>
  <c r="C26" i="2"/>
  <c r="C25" i="2"/>
  <c r="C24" i="2"/>
  <c r="C23" i="2"/>
  <c r="C22" i="2"/>
  <c r="C21" i="2"/>
  <c r="C20" i="2"/>
  <c r="C19" i="2"/>
  <c r="C18" i="2"/>
  <c r="C17" i="2"/>
  <c r="C16" i="2"/>
  <c r="C15" i="2"/>
  <c r="C14" i="2"/>
  <c r="C13" i="2"/>
  <c r="C12" i="2"/>
  <c r="C11" i="2"/>
  <c r="C10" i="2"/>
  <c r="C8" i="2"/>
  <c r="C9" i="2"/>
  <c r="C36" i="2"/>
  <c r="C35" i="2"/>
  <c r="C37" i="2" s="1"/>
  <c r="C35" i="3"/>
  <c r="C37" i="3" l="1"/>
  <c r="C38" i="3" s="1"/>
  <c r="C40" i="3" s="1"/>
  <c r="C38" i="2"/>
  <c r="C40" i="2" s="1"/>
  <c r="C39" i="2"/>
  <c r="C39" i="3" l="1"/>
</calcChain>
</file>

<file path=xl/sharedStrings.xml><?xml version="1.0" encoding="utf-8"?>
<sst xmlns="http://schemas.openxmlformats.org/spreadsheetml/2006/main" count="198" uniqueCount="72">
  <si>
    <t>Dato</t>
  </si>
  <si>
    <t>Navn:</t>
  </si>
  <si>
    <t>Den rejsendes underskrift</t>
  </si>
  <si>
    <t>PERIODE;</t>
  </si>
  <si>
    <t>Kørslens Erhversmæssige formål</t>
  </si>
  <si>
    <t>Kørt fra firma og adresse</t>
  </si>
  <si>
    <t>Kørt til firma og adresse</t>
  </si>
  <si>
    <t xml:space="preserve">Medar-bejder nr. </t>
  </si>
  <si>
    <t>Kørte km</t>
  </si>
  <si>
    <t>Lejekontrakt/faktura</t>
  </si>
  <si>
    <t>Tjeneste-rejse ID</t>
  </si>
  <si>
    <t>T /P</t>
  </si>
  <si>
    <t>T</t>
  </si>
  <si>
    <t>P</t>
  </si>
  <si>
    <t>Fakturabeløb</t>
  </si>
  <si>
    <t>Tjenestelig kørsel</t>
  </si>
  <si>
    <t>Privat kørsel</t>
  </si>
  <si>
    <t>Klaus Klausen</t>
  </si>
  <si>
    <t>Bil udlej-ningsfirma</t>
  </si>
  <si>
    <t>Total kørte km</t>
  </si>
  <si>
    <r>
      <t xml:space="preserve">Dato           </t>
    </r>
    <r>
      <rPr>
        <b/>
        <sz val="8"/>
        <color indexed="8"/>
        <rFont val="Calibri"/>
        <family val="2"/>
      </rPr>
      <t>yyyy-mm-dd</t>
    </r>
  </si>
  <si>
    <t>Refusions  berrettiget udg.</t>
  </si>
  <si>
    <t>KM ved start</t>
  </si>
  <si>
    <t>KM ved slut</t>
  </si>
  <si>
    <t>Tjenestelige udg andel</t>
  </si>
  <si>
    <t>Private udg. Andel</t>
  </si>
  <si>
    <t>AVIS XXXXXXXXXXXXXXXXXXX</t>
  </si>
  <si>
    <t>PRIVAT kørsel</t>
  </si>
  <si>
    <t>firmaxx, gade + nr, by</t>
  </si>
  <si>
    <t>Hotel xxx, gadenavn+ nr., by</t>
  </si>
  <si>
    <t>møde vedr. projekt xxxxx  og retur</t>
  </si>
  <si>
    <t>FIRMA YYYY gade + nr, by</t>
  </si>
  <si>
    <t>samarbejdsmøde vedr. konference XXX</t>
  </si>
  <si>
    <r>
      <rPr>
        <b/>
        <sz val="12"/>
        <color indexed="8"/>
        <rFont val="Calibri"/>
        <family val="2"/>
      </rPr>
      <t>Hjælpeskema, hvor der har været tjenesteligt dokumenteret behov for  Leje af bil. Opgørelse over tjenestelige kørte km i Lejet bil på samme omkostningssted.</t>
    </r>
    <r>
      <rPr>
        <b/>
        <sz val="12"/>
        <color indexed="8"/>
        <rFont val="Calibri"/>
        <family val="2"/>
      </rPr>
      <t xml:space="preserve">   (Kan typisk benyttes ved flere dags leje) </t>
    </r>
    <r>
      <rPr>
        <b/>
        <sz val="10"/>
        <color indexed="8"/>
        <rFont val="Calibri"/>
        <family val="2"/>
      </rPr>
      <t xml:space="preserve">                                                                                                         </t>
    </r>
    <r>
      <rPr>
        <b/>
        <sz val="8"/>
        <color indexed="8"/>
        <rFont val="Calibri"/>
        <family val="2"/>
      </rPr>
      <t>(denne samt lejekontrakt/faktura vedhæftes rejseafregning som fil. Henvisning på kørsels bilag hertil)</t>
    </r>
  </si>
  <si>
    <t>Dansk</t>
  </si>
  <si>
    <t>English</t>
  </si>
  <si>
    <t xml:space="preserve">Medarbejder nr. </t>
  </si>
  <si>
    <t>medarbejder nr.</t>
  </si>
  <si>
    <t>employee no</t>
  </si>
  <si>
    <t>tjenesterejseafregnings ID</t>
  </si>
  <si>
    <t>travelexpence report ID</t>
  </si>
  <si>
    <t>rejseperiode</t>
  </si>
  <si>
    <t>travel period</t>
  </si>
  <si>
    <t>medarbejder navn</t>
  </si>
  <si>
    <t>Name</t>
  </si>
  <si>
    <t>Bil udlejningsfirma</t>
  </si>
  <si>
    <t>Lejekontrakt og faktura</t>
  </si>
  <si>
    <t>Car rental contract / invoice</t>
  </si>
  <si>
    <t>navn på Biludlejningsfirma</t>
  </si>
  <si>
    <t>Name of car rental firm</t>
  </si>
  <si>
    <t>faktura beløb total</t>
  </si>
  <si>
    <t>invoice amount</t>
  </si>
  <si>
    <t>date</t>
  </si>
  <si>
    <t>T = tjenstelig kørsel  P= Privat kørsel</t>
  </si>
  <si>
    <t>T= work related driving    P= Private driving</t>
  </si>
  <si>
    <t>udfyldes automatisk</t>
  </si>
  <si>
    <t>automatic fullfilled</t>
  </si>
  <si>
    <t>kilometer tæller ved start</t>
  </si>
  <si>
    <t>kilometer tæller ved slut</t>
  </si>
  <si>
    <t>KM at start</t>
  </si>
  <si>
    <t>KM at the end</t>
  </si>
  <si>
    <t>skriv fra hvilken adresse samt sted</t>
  </si>
  <si>
    <t>skrive til hvilken adresse og sted/firma</t>
  </si>
  <si>
    <t>from which adress and place/company</t>
  </si>
  <si>
    <t>to which adress and place/company</t>
  </si>
  <si>
    <t>the work related purpose of the transport</t>
  </si>
  <si>
    <t>kørslens erhvervsmæssige formål</t>
  </si>
  <si>
    <t>Har man haft et tjenesteligt dokumenteret behov for at leje en bil og dette for flere dage, så kan man med fordel benytte dette hjælpeskema til at opgøre sine tjenestelige kørte kilometer. Skulle der være kørt private kilometer kan disse også noteres i skemaet så vil der blive beregnet et forholdsmæssigt antal kilometer som viser den tjenestelige omkostning der kan refunderes.</t>
  </si>
  <si>
    <t>Privat kørsel hjem/arbejde</t>
  </si>
  <si>
    <t>down town</t>
  </si>
  <si>
    <t>2019xxxxxx</t>
  </si>
  <si>
    <t>Stanford University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</si>
</sst>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 * #,##0.00_ ;_ * \-#,##0.00_ ;_ * &quot;-&quot;??_ ;_ @_ "/>
    <numFmt numFmtId="165" formatCode="yyyy/mm/dd;@"/>
  </numFmts>
  <fonts count="17" x14ac:knownFonts="1">
    <font>
      <sz val="11"/>
      <color theme="1"/>
      <name val="Calibri"/>
      <family val="2"/>
      <scheme val="minor"/>
    </font>
    <font>
      <b/>
      <sz val="10"/>
      <color indexed="8"/>
      <name val="Calibri"/>
      <family val="2"/>
    </font>
    <font>
      <b/>
      <sz val="8"/>
      <color indexed="8"/>
      <name val="Calibri"/>
      <family val="2"/>
    </font>
    <font>
      <b/>
      <sz val="14"/>
      <color indexed="8"/>
      <name val="Calibri"/>
      <family val="2"/>
    </font>
    <font>
      <b/>
      <sz val="12"/>
      <color indexed="8"/>
      <name val="Calibri"/>
      <family val="2"/>
    </font>
    <font>
      <sz val="11"/>
      <color theme="1"/>
      <name val="Calibri"/>
      <family val="2"/>
      <scheme val="minor"/>
    </font>
    <font>
      <b/>
      <sz val="11"/>
      <color theme="1"/>
      <name val="Calibri"/>
      <family val="2"/>
      <scheme val="minor"/>
    </font>
    <font>
      <sz val="8"/>
      <color theme="1"/>
      <name val="Calibri"/>
      <family val="2"/>
      <scheme val="minor"/>
    </font>
    <font>
      <b/>
      <sz val="10"/>
      <color theme="1"/>
      <name val="Calibri"/>
      <family val="2"/>
      <scheme val="minor"/>
    </font>
    <font>
      <sz val="10"/>
      <color theme="1"/>
      <name val="Calibri"/>
      <family val="2"/>
      <scheme val="minor"/>
    </font>
    <font>
      <b/>
      <sz val="8"/>
      <color theme="1"/>
      <name val="Calibri"/>
      <family val="2"/>
      <scheme val="minor"/>
    </font>
    <font>
      <b/>
      <sz val="9"/>
      <color theme="1"/>
      <name val="Calibri"/>
      <family val="2"/>
      <scheme val="minor"/>
    </font>
    <font>
      <b/>
      <sz val="10"/>
      <color rgb="FFFF0000"/>
      <name val="Calibri"/>
      <family val="2"/>
      <scheme val="minor"/>
    </font>
    <font>
      <sz val="12"/>
      <color theme="1"/>
      <name val="Calibri"/>
      <family val="2"/>
      <scheme val="minor"/>
    </font>
    <font>
      <b/>
      <sz val="14"/>
      <color theme="1"/>
      <name val="Calibri"/>
      <family val="2"/>
      <scheme val="minor"/>
    </font>
    <font>
      <sz val="14"/>
      <color theme="1"/>
      <name val="Calibri"/>
      <family val="2"/>
      <scheme val="minor"/>
    </font>
    <font>
      <sz val="12"/>
      <color rgb="FF222222"/>
      <name val="Arial"/>
      <family val="2"/>
    </font>
  </fonts>
  <fills count="3">
    <fill>
      <patternFill patternType="none"/>
    </fill>
    <fill>
      <patternFill patternType="gray125"/>
    </fill>
    <fill>
      <patternFill patternType="solid">
        <fgColor theme="0" tint="-0.14999847407452621"/>
        <bgColor indexed="64"/>
      </patternFill>
    </fill>
  </fills>
  <borders count="45">
    <border>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thin">
        <color indexed="64"/>
      </top>
      <bottom style="thin">
        <color indexed="64"/>
      </bottom>
      <diagonal/>
    </border>
    <border>
      <left style="thin">
        <color indexed="64"/>
      </left>
      <right/>
      <top style="medium">
        <color indexed="64"/>
      </top>
      <bottom style="medium">
        <color indexed="64"/>
      </bottom>
      <diagonal/>
    </border>
    <border>
      <left/>
      <right/>
      <top style="medium">
        <color indexed="64"/>
      </top>
      <bottom/>
      <diagonal/>
    </border>
    <border>
      <left style="thin">
        <color indexed="64"/>
      </left>
      <right/>
      <top/>
      <bottom style="thin">
        <color indexed="64"/>
      </bottom>
      <diagonal/>
    </border>
    <border>
      <left style="thin">
        <color indexed="64"/>
      </left>
      <right/>
      <top/>
      <bottom style="medium">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style="thin">
        <color indexed="64"/>
      </left>
      <right style="thin">
        <color indexed="64"/>
      </right>
      <top/>
      <bottom/>
      <diagonal/>
    </border>
    <border>
      <left style="thin">
        <color indexed="64"/>
      </left>
      <right/>
      <top/>
      <bottom/>
      <diagonal/>
    </border>
    <border>
      <left style="thin">
        <color indexed="64"/>
      </left>
      <right style="medium">
        <color indexed="64"/>
      </right>
      <top/>
      <bottom/>
      <diagonal/>
    </border>
    <border>
      <left/>
      <right style="thin">
        <color indexed="64"/>
      </right>
      <top style="medium">
        <color indexed="64"/>
      </top>
      <bottom style="medium">
        <color indexed="64"/>
      </bottom>
      <diagonal/>
    </border>
    <border>
      <left style="thin">
        <color indexed="64"/>
      </left>
      <right/>
      <top style="medium">
        <color indexed="64"/>
      </top>
      <bottom/>
      <diagonal/>
    </border>
  </borders>
  <cellStyleXfs count="2">
    <xf numFmtId="0" fontId="0" fillId="0" borderId="0"/>
    <xf numFmtId="164" fontId="5" fillId="0" borderId="0" applyFont="0" applyFill="0" applyBorder="0" applyAlignment="0" applyProtection="0"/>
  </cellStyleXfs>
  <cellXfs count="165">
    <xf numFmtId="0" fontId="0" fillId="0" borderId="0" xfId="0"/>
    <xf numFmtId="0" fontId="0" fillId="0" borderId="0" xfId="0" applyBorder="1"/>
    <xf numFmtId="0" fontId="0" fillId="0" borderId="1" xfId="0" applyBorder="1"/>
    <xf numFmtId="0" fontId="0" fillId="0" borderId="2" xfId="0" applyBorder="1"/>
    <xf numFmtId="0" fontId="0" fillId="0" borderId="0" xfId="0" applyAlignment="1">
      <alignment wrapText="1"/>
    </xf>
    <xf numFmtId="0" fontId="7" fillId="0" borderId="3" xfId="0" applyFont="1" applyBorder="1" applyAlignment="1" applyProtection="1">
      <alignment wrapText="1"/>
      <protection locked="0"/>
    </xf>
    <xf numFmtId="0" fontId="7" fillId="0" borderId="4" xfId="0" applyFont="1" applyBorder="1" applyAlignment="1" applyProtection="1">
      <alignment wrapText="1"/>
      <protection locked="0"/>
    </xf>
    <xf numFmtId="0" fontId="0" fillId="0" borderId="5" xfId="0" applyBorder="1" applyProtection="1">
      <protection locked="0"/>
    </xf>
    <xf numFmtId="0" fontId="0" fillId="0" borderId="6" xfId="0" applyBorder="1" applyProtection="1">
      <protection locked="0"/>
    </xf>
    <xf numFmtId="0" fontId="0" fillId="0" borderId="7" xfId="0" applyBorder="1" applyProtection="1">
      <protection locked="0"/>
    </xf>
    <xf numFmtId="0" fontId="7" fillId="0" borderId="8" xfId="0" applyFont="1" applyBorder="1" applyAlignment="1" applyProtection="1">
      <alignment wrapText="1"/>
      <protection locked="0"/>
    </xf>
    <xf numFmtId="0" fontId="7" fillId="0" borderId="9" xfId="0" applyFont="1" applyBorder="1" applyAlignment="1" applyProtection="1">
      <alignment wrapText="1"/>
      <protection locked="0"/>
    </xf>
    <xf numFmtId="0" fontId="8" fillId="2" borderId="10" xfId="0" applyFont="1" applyFill="1" applyBorder="1"/>
    <xf numFmtId="0" fontId="8" fillId="2" borderId="11" xfId="0" applyFont="1" applyFill="1" applyBorder="1"/>
    <xf numFmtId="0" fontId="9" fillId="0" borderId="12" xfId="0" applyFont="1" applyBorder="1" applyProtection="1">
      <protection locked="0"/>
    </xf>
    <xf numFmtId="0" fontId="7" fillId="0" borderId="13" xfId="0" applyFont="1" applyBorder="1" applyAlignment="1" applyProtection="1">
      <alignment wrapText="1"/>
      <protection locked="0"/>
    </xf>
    <xf numFmtId="0" fontId="7" fillId="0" borderId="14" xfId="0" applyFont="1" applyBorder="1" applyAlignment="1" applyProtection="1">
      <alignment wrapText="1"/>
      <protection locked="0"/>
    </xf>
    <xf numFmtId="0" fontId="10" fillId="0" borderId="15" xfId="0" applyFont="1" applyBorder="1" applyAlignment="1">
      <alignment wrapText="1"/>
    </xf>
    <xf numFmtId="0" fontId="8" fillId="0" borderId="15" xfId="0" applyFont="1" applyBorder="1" applyAlignment="1">
      <alignment wrapText="1"/>
    </xf>
    <xf numFmtId="0" fontId="11" fillId="0" borderId="15" xfId="0" applyFont="1" applyBorder="1" applyAlignment="1">
      <alignment wrapText="1"/>
    </xf>
    <xf numFmtId="0" fontId="8" fillId="0" borderId="12" xfId="0" applyFont="1" applyBorder="1" applyAlignment="1">
      <alignment wrapText="1"/>
    </xf>
    <xf numFmtId="0" fontId="0" fillId="0" borderId="0" xfId="0" applyBorder="1" applyProtection="1"/>
    <xf numFmtId="0" fontId="0" fillId="0" borderId="1" xfId="0" applyBorder="1" applyProtection="1"/>
    <xf numFmtId="0" fontId="6" fillId="0" borderId="16" xfId="0" applyFont="1" applyBorder="1" applyProtection="1"/>
    <xf numFmtId="0" fontId="6" fillId="0" borderId="0" xfId="0" applyFont="1" applyBorder="1" applyProtection="1"/>
    <xf numFmtId="0" fontId="0" fillId="0" borderId="17" xfId="0" applyBorder="1" applyProtection="1"/>
    <xf numFmtId="0" fontId="0" fillId="0" borderId="18" xfId="0" applyBorder="1" applyProtection="1"/>
    <xf numFmtId="0" fontId="0" fillId="0" borderId="0" xfId="0" applyBorder="1" applyAlignment="1">
      <alignment wrapText="1"/>
    </xf>
    <xf numFmtId="0" fontId="0" fillId="0" borderId="0" xfId="0" applyBorder="1" applyAlignment="1"/>
    <xf numFmtId="0" fontId="8" fillId="2" borderId="16" xfId="0" applyFont="1" applyFill="1" applyBorder="1"/>
    <xf numFmtId="0" fontId="12" fillId="0" borderId="0" xfId="0" applyFont="1" applyBorder="1" applyAlignment="1" applyProtection="1">
      <alignment horizontal="left" wrapText="1"/>
    </xf>
    <xf numFmtId="0" fontId="12" fillId="0" borderId="1" xfId="0" applyFont="1" applyBorder="1" applyAlignment="1" applyProtection="1">
      <alignment horizontal="left" wrapText="1"/>
    </xf>
    <xf numFmtId="17" fontId="9" fillId="0" borderId="12" xfId="0" applyNumberFormat="1" applyFont="1" applyBorder="1" applyProtection="1">
      <protection locked="0"/>
    </xf>
    <xf numFmtId="0" fontId="0" fillId="0" borderId="0" xfId="0" quotePrefix="1"/>
    <xf numFmtId="0" fontId="8" fillId="0" borderId="19" xfId="0" applyFont="1" applyBorder="1" applyAlignment="1" applyProtection="1">
      <alignment horizontal="center"/>
    </xf>
    <xf numFmtId="0" fontId="8" fillId="0" borderId="20" xfId="0" applyFont="1" applyBorder="1" applyAlignment="1">
      <alignment wrapText="1"/>
    </xf>
    <xf numFmtId="165" fontId="10" fillId="0" borderId="20" xfId="0" applyNumberFormat="1" applyFont="1" applyBorder="1" applyAlignment="1" applyProtection="1">
      <alignment wrapText="1"/>
    </xf>
    <xf numFmtId="0" fontId="10" fillId="0" borderId="20" xfId="0" applyFont="1" applyBorder="1" applyAlignment="1">
      <alignment wrapText="1"/>
    </xf>
    <xf numFmtId="0" fontId="10" fillId="0" borderId="21" xfId="0" applyFont="1" applyBorder="1" applyAlignment="1">
      <alignment wrapText="1"/>
    </xf>
    <xf numFmtId="0" fontId="10" fillId="0" borderId="22" xfId="0" applyFont="1" applyBorder="1" applyAlignment="1" applyProtection="1">
      <alignment horizontal="left" wrapText="1"/>
    </xf>
    <xf numFmtId="0" fontId="10" fillId="0" borderId="23" xfId="0" applyFont="1" applyBorder="1" applyAlignment="1" applyProtection="1">
      <alignment horizontal="left" wrapText="1"/>
    </xf>
    <xf numFmtId="0" fontId="8" fillId="0" borderId="16" xfId="0" applyFont="1" applyBorder="1" applyAlignment="1" applyProtection="1">
      <alignment horizontal="left" wrapText="1"/>
    </xf>
    <xf numFmtId="0" fontId="13" fillId="0" borderId="0" xfId="0" applyFont="1" applyBorder="1"/>
    <xf numFmtId="164" fontId="6" fillId="0" borderId="0" xfId="1" applyFont="1" applyBorder="1" applyProtection="1"/>
    <xf numFmtId="0" fontId="6" fillId="0" borderId="0" xfId="0" applyFont="1" applyBorder="1" applyAlignment="1" applyProtection="1">
      <alignment horizontal="left" wrapText="1"/>
    </xf>
    <xf numFmtId="165" fontId="7" fillId="0" borderId="24" xfId="0" applyNumberFormat="1" applyFont="1" applyBorder="1" applyAlignment="1" applyProtection="1">
      <protection locked="0"/>
    </xf>
    <xf numFmtId="0" fontId="8" fillId="0" borderId="0" xfId="0" applyFont="1" applyBorder="1" applyProtection="1"/>
    <xf numFmtId="0" fontId="0" fillId="0" borderId="0" xfId="0" applyBorder="1" applyProtection="1">
      <protection locked="0"/>
    </xf>
    <xf numFmtId="0" fontId="14" fillId="0" borderId="16" xfId="0" applyFont="1" applyBorder="1" applyAlignment="1" applyProtection="1">
      <alignment horizontal="left" wrapText="1"/>
    </xf>
    <xf numFmtId="0" fontId="15" fillId="0" borderId="1" xfId="0" applyFont="1" applyBorder="1"/>
    <xf numFmtId="0" fontId="15" fillId="0" borderId="0" xfId="0" applyFont="1"/>
    <xf numFmtId="0" fontId="8" fillId="2" borderId="20" xfId="0" applyFont="1" applyFill="1" applyBorder="1" applyAlignment="1">
      <alignment horizontal="left" wrapText="1"/>
    </xf>
    <xf numFmtId="165" fontId="7" fillId="0" borderId="5" xfId="0" applyNumberFormat="1" applyFont="1" applyBorder="1" applyAlignment="1" applyProtection="1">
      <protection locked="0"/>
    </xf>
    <xf numFmtId="0" fontId="8" fillId="0" borderId="25" xfId="0" applyFont="1" applyBorder="1" applyAlignment="1" applyProtection="1">
      <alignment horizontal="center"/>
    </xf>
    <xf numFmtId="0" fontId="8" fillId="0" borderId="19" xfId="0" applyFont="1" applyBorder="1" applyProtection="1"/>
    <xf numFmtId="0" fontId="8" fillId="0" borderId="26" xfId="0" applyFont="1" applyBorder="1" applyAlignment="1" applyProtection="1">
      <alignment horizontal="center"/>
    </xf>
    <xf numFmtId="0" fontId="7" fillId="0" borderId="8" xfId="0" applyFont="1" applyBorder="1" applyProtection="1">
      <protection locked="0"/>
    </xf>
    <xf numFmtId="0" fontId="8" fillId="0" borderId="27" xfId="0" applyFont="1" applyBorder="1" applyAlignment="1" applyProtection="1">
      <alignment horizontal="center"/>
      <protection locked="0"/>
    </xf>
    <xf numFmtId="0" fontId="8" fillId="0" borderId="28" xfId="0" applyFont="1" applyBorder="1" applyAlignment="1" applyProtection="1">
      <alignment horizontal="center"/>
      <protection locked="0"/>
    </xf>
    <xf numFmtId="0" fontId="7" fillId="0" borderId="29" xfId="0" applyFont="1" applyBorder="1" applyProtection="1">
      <protection locked="0"/>
    </xf>
    <xf numFmtId="0" fontId="9" fillId="0" borderId="30" xfId="0" applyFont="1" applyBorder="1" applyProtection="1"/>
    <xf numFmtId="0" fontId="9" fillId="0" borderId="31" xfId="0" applyFont="1" applyBorder="1" applyProtection="1"/>
    <xf numFmtId="0" fontId="9" fillId="0" borderId="32" xfId="0" applyFont="1" applyBorder="1" applyProtection="1"/>
    <xf numFmtId="0" fontId="8" fillId="0" borderId="30" xfId="0" applyFont="1" applyBorder="1" applyProtection="1"/>
    <xf numFmtId="0" fontId="8" fillId="0" borderId="32" xfId="0" applyFont="1" applyBorder="1" applyProtection="1"/>
    <xf numFmtId="0" fontId="8" fillId="2" borderId="33" xfId="0" applyFont="1" applyFill="1" applyBorder="1" applyAlignment="1">
      <alignment wrapText="1"/>
    </xf>
    <xf numFmtId="165" fontId="7" fillId="0" borderId="34" xfId="0" applyNumberFormat="1" applyFont="1" applyBorder="1" applyAlignment="1" applyProtection="1">
      <protection locked="0"/>
    </xf>
    <xf numFmtId="0" fontId="7" fillId="0" borderId="35" xfId="0" applyFont="1" applyBorder="1" applyProtection="1">
      <protection locked="0"/>
    </xf>
    <xf numFmtId="0" fontId="7" fillId="0" borderId="36" xfId="0" applyFont="1" applyBorder="1" applyProtection="1">
      <protection locked="0"/>
    </xf>
    <xf numFmtId="0" fontId="12" fillId="0" borderId="0" xfId="0" applyFont="1" applyBorder="1" applyAlignment="1" applyProtection="1">
      <alignment horizontal="left" wrapText="1"/>
    </xf>
    <xf numFmtId="0" fontId="12" fillId="0" borderId="1" xfId="0" applyFont="1" applyBorder="1" applyAlignment="1" applyProtection="1">
      <alignment horizontal="left" wrapText="1"/>
    </xf>
    <xf numFmtId="0" fontId="3" fillId="0" borderId="0" xfId="0" applyFont="1" applyBorder="1" applyAlignment="1">
      <alignment wrapText="1"/>
    </xf>
    <xf numFmtId="0" fontId="8" fillId="2" borderId="20" xfId="0" applyFont="1" applyFill="1" applyBorder="1" applyAlignment="1">
      <alignment wrapText="1"/>
    </xf>
    <xf numFmtId="0" fontId="8" fillId="2" borderId="20" xfId="0" applyFont="1" applyFill="1" applyBorder="1"/>
    <xf numFmtId="0" fontId="8" fillId="2" borderId="5" xfId="0" applyFont="1" applyFill="1" applyBorder="1"/>
    <xf numFmtId="0" fontId="11" fillId="0" borderId="20" xfId="0" applyFont="1" applyBorder="1" applyAlignment="1">
      <alignment wrapText="1"/>
    </xf>
    <xf numFmtId="0" fontId="6" fillId="0" borderId="19" xfId="0" applyFont="1" applyBorder="1" applyAlignment="1">
      <alignment horizontal="center" wrapText="1"/>
    </xf>
    <xf numFmtId="0" fontId="0" fillId="0" borderId="19" xfId="0" applyBorder="1"/>
    <xf numFmtId="0" fontId="0" fillId="0" borderId="19" xfId="0" applyBorder="1" applyAlignment="1">
      <alignment wrapText="1"/>
    </xf>
    <xf numFmtId="0" fontId="9" fillId="0" borderId="19" xfId="0" applyFont="1" applyFill="1" applyBorder="1" applyAlignment="1">
      <alignment wrapText="1"/>
    </xf>
    <xf numFmtId="0" fontId="16" fillId="0" borderId="1" xfId="0" applyFont="1" applyBorder="1"/>
    <xf numFmtId="164" fontId="9" fillId="0" borderId="12" xfId="1" applyFont="1" applyBorder="1" applyProtection="1">
      <protection locked="0"/>
    </xf>
    <xf numFmtId="0" fontId="8" fillId="2" borderId="20" xfId="0" applyFont="1" applyFill="1" applyBorder="1" applyAlignment="1" applyProtection="1">
      <alignment horizontal="left" wrapText="1"/>
    </xf>
    <xf numFmtId="0" fontId="9" fillId="0" borderId="12" xfId="0" applyFont="1" applyBorder="1" applyProtection="1"/>
    <xf numFmtId="0" fontId="8" fillId="2" borderId="10" xfId="0" applyFont="1" applyFill="1" applyBorder="1" applyProtection="1"/>
    <xf numFmtId="17" fontId="9" fillId="0" borderId="12" xfId="0" applyNumberFormat="1" applyFont="1" applyBorder="1" applyProtection="1"/>
    <xf numFmtId="0" fontId="8" fillId="2" borderId="11" xfId="0" applyFont="1" applyFill="1" applyBorder="1" applyProtection="1"/>
    <xf numFmtId="0" fontId="8" fillId="2" borderId="33" xfId="0" applyFont="1" applyFill="1" applyBorder="1" applyAlignment="1" applyProtection="1">
      <alignment wrapText="1"/>
    </xf>
    <xf numFmtId="0" fontId="8" fillId="2" borderId="16" xfId="0" applyFont="1" applyFill="1" applyBorder="1" applyProtection="1"/>
    <xf numFmtId="164" fontId="9" fillId="0" borderId="12" xfId="1" applyFont="1" applyBorder="1" applyProtection="1"/>
    <xf numFmtId="0" fontId="8" fillId="0" borderId="20" xfId="0" applyFont="1" applyBorder="1" applyAlignment="1" applyProtection="1">
      <alignment wrapText="1"/>
    </xf>
    <xf numFmtId="0" fontId="10" fillId="0" borderId="15" xfId="0" applyFont="1" applyBorder="1" applyAlignment="1" applyProtection="1">
      <alignment wrapText="1"/>
    </xf>
    <xf numFmtId="0" fontId="8" fillId="0" borderId="15" xfId="0" applyFont="1" applyBorder="1" applyAlignment="1" applyProtection="1">
      <alignment wrapText="1"/>
    </xf>
    <xf numFmtId="0" fontId="11" fillId="0" borderId="15" xfId="0" applyFont="1" applyBorder="1" applyAlignment="1" applyProtection="1">
      <alignment wrapText="1"/>
    </xf>
    <xf numFmtId="0" fontId="8" fillId="0" borderId="12" xfId="0" applyFont="1" applyBorder="1" applyAlignment="1" applyProtection="1">
      <alignment wrapText="1"/>
    </xf>
    <xf numFmtId="165" fontId="7" fillId="0" borderId="5" xfId="0" applyNumberFormat="1" applyFont="1" applyBorder="1" applyAlignment="1" applyProtection="1"/>
    <xf numFmtId="0" fontId="8" fillId="0" borderId="27" xfId="0" applyFont="1" applyBorder="1" applyAlignment="1" applyProtection="1">
      <alignment horizontal="center"/>
    </xf>
    <xf numFmtId="0" fontId="7" fillId="0" borderId="29" xfId="0" applyFont="1" applyBorder="1" applyProtection="1"/>
    <xf numFmtId="0" fontId="7" fillId="0" borderId="8" xfId="0" applyFont="1" applyBorder="1" applyProtection="1"/>
    <xf numFmtId="0" fontId="7" fillId="0" borderId="8" xfId="0" applyFont="1" applyBorder="1" applyAlignment="1" applyProtection="1">
      <alignment wrapText="1"/>
    </xf>
    <xf numFmtId="0" fontId="7" fillId="0" borderId="9" xfId="0" applyFont="1" applyBorder="1" applyAlignment="1" applyProtection="1">
      <alignment wrapText="1"/>
    </xf>
    <xf numFmtId="165" fontId="7" fillId="0" borderId="24" xfId="0" applyNumberFormat="1" applyFont="1" applyBorder="1" applyAlignment="1" applyProtection="1"/>
    <xf numFmtId="0" fontId="7" fillId="0" borderId="3" xfId="0" applyFont="1" applyBorder="1" applyAlignment="1" applyProtection="1">
      <alignment wrapText="1"/>
    </xf>
    <xf numFmtId="0" fontId="7" fillId="0" borderId="4" xfId="0" applyFont="1" applyBorder="1" applyAlignment="1" applyProtection="1">
      <alignment wrapText="1"/>
    </xf>
    <xf numFmtId="165" fontId="7" fillId="0" borderId="34" xfId="0" applyNumberFormat="1" applyFont="1" applyBorder="1" applyAlignment="1" applyProtection="1"/>
    <xf numFmtId="0" fontId="8" fillId="0" borderId="28" xfId="0" applyFont="1" applyBorder="1" applyAlignment="1" applyProtection="1">
      <alignment horizontal="center"/>
    </xf>
    <xf numFmtId="0" fontId="7" fillId="0" borderId="35" xfId="0" applyFont="1" applyBorder="1" applyProtection="1"/>
    <xf numFmtId="0" fontId="7" fillId="0" borderId="36" xfId="0" applyFont="1" applyBorder="1" applyProtection="1"/>
    <xf numFmtId="0" fontId="7" fillId="0" borderId="13" xfId="0" applyFont="1" applyBorder="1" applyAlignment="1" applyProtection="1">
      <alignment wrapText="1"/>
    </xf>
    <xf numFmtId="0" fontId="7" fillId="0" borderId="14" xfId="0" applyFont="1" applyBorder="1" applyAlignment="1" applyProtection="1">
      <alignment wrapText="1"/>
    </xf>
    <xf numFmtId="0" fontId="10" fillId="0" borderId="20" xfId="0" applyFont="1" applyBorder="1" applyAlignment="1" applyProtection="1">
      <alignment wrapText="1"/>
    </xf>
    <xf numFmtId="0" fontId="10" fillId="0" borderId="21" xfId="0" applyFont="1" applyBorder="1" applyAlignment="1" applyProtection="1">
      <alignment wrapText="1"/>
    </xf>
    <xf numFmtId="0" fontId="15" fillId="0" borderId="1" xfId="0" applyFont="1" applyBorder="1" applyProtection="1"/>
    <xf numFmtId="0" fontId="13" fillId="0" borderId="0" xfId="0" applyFont="1" applyBorder="1" applyProtection="1"/>
    <xf numFmtId="0" fontId="0" fillId="0" borderId="5" xfId="0" applyBorder="1" applyProtection="1"/>
    <xf numFmtId="0" fontId="0" fillId="0" borderId="6" xfId="0" applyBorder="1" applyProtection="1"/>
    <xf numFmtId="0" fontId="0" fillId="0" borderId="7" xfId="0" applyBorder="1" applyProtection="1"/>
    <xf numFmtId="0" fontId="0" fillId="0" borderId="2" xfId="0" applyBorder="1" applyProtection="1"/>
    <xf numFmtId="0" fontId="6" fillId="0" borderId="37" xfId="0" applyFont="1" applyBorder="1" applyAlignment="1" applyProtection="1">
      <alignment horizontal="left" wrapText="1"/>
    </xf>
    <xf numFmtId="0" fontId="6" fillId="0" borderId="38" xfId="0" applyFont="1" applyBorder="1" applyAlignment="1" applyProtection="1">
      <alignment horizontal="left" wrapText="1"/>
    </xf>
    <xf numFmtId="0" fontId="6" fillId="0" borderId="26" xfId="0" applyFont="1" applyBorder="1" applyAlignment="1" applyProtection="1">
      <alignment horizontal="left" wrapText="1"/>
    </xf>
    <xf numFmtId="0" fontId="6" fillId="0" borderId="39" xfId="0" applyFont="1" applyBorder="1" applyAlignment="1" applyProtection="1">
      <alignment horizontal="left" wrapText="1"/>
    </xf>
    <xf numFmtId="164" fontId="9" fillId="0" borderId="20" xfId="1" applyFont="1" applyBorder="1" applyAlignment="1" applyProtection="1">
      <alignment horizontal="left"/>
    </xf>
    <xf numFmtId="164" fontId="9" fillId="0" borderId="38" xfId="1" applyFont="1" applyBorder="1" applyAlignment="1" applyProtection="1">
      <alignment horizontal="left"/>
    </xf>
    <xf numFmtId="164" fontId="9" fillId="0" borderId="17" xfId="1" applyFont="1" applyBorder="1" applyAlignment="1" applyProtection="1">
      <alignment horizontal="left"/>
    </xf>
    <xf numFmtId="164" fontId="9" fillId="0" borderId="2" xfId="1" applyFont="1" applyBorder="1" applyAlignment="1" applyProtection="1">
      <alignment horizontal="left"/>
    </xf>
    <xf numFmtId="164" fontId="6" fillId="0" borderId="20" xfId="1" applyFont="1" applyBorder="1" applyAlignment="1" applyProtection="1">
      <alignment horizontal="left"/>
    </xf>
    <xf numFmtId="164" fontId="6" fillId="0" borderId="37" xfId="1" applyFont="1" applyBorder="1" applyAlignment="1" applyProtection="1">
      <alignment horizontal="left"/>
    </xf>
    <xf numFmtId="0" fontId="14" fillId="0" borderId="20" xfId="0" applyFont="1" applyBorder="1" applyAlignment="1" applyProtection="1">
      <alignment horizontal="left" wrapText="1"/>
    </xf>
    <xf numFmtId="0" fontId="14" fillId="0" borderId="37" xfId="0" applyFont="1" applyBorder="1" applyAlignment="1" applyProtection="1">
      <alignment horizontal="left" wrapText="1"/>
    </xf>
    <xf numFmtId="0" fontId="14" fillId="0" borderId="38" xfId="0" applyFont="1" applyBorder="1" applyAlignment="1" applyProtection="1">
      <alignment horizontal="left" wrapText="1"/>
    </xf>
    <xf numFmtId="0" fontId="12" fillId="0" borderId="0" xfId="0" applyFont="1" applyBorder="1" applyAlignment="1" applyProtection="1">
      <alignment horizontal="left" wrapText="1"/>
    </xf>
    <xf numFmtId="0" fontId="12" fillId="0" borderId="1" xfId="0" applyFont="1" applyBorder="1" applyAlignment="1" applyProtection="1">
      <alignment horizontal="left" wrapText="1"/>
    </xf>
    <xf numFmtId="0" fontId="3" fillId="0" borderId="0" xfId="0" applyFont="1" applyBorder="1" applyAlignment="1">
      <alignment wrapText="1"/>
    </xf>
    <xf numFmtId="0" fontId="0" fillId="0" borderId="0" xfId="0" applyBorder="1" applyAlignment="1">
      <alignment wrapText="1"/>
    </xf>
    <xf numFmtId="0" fontId="0" fillId="0" borderId="0" xfId="0" applyBorder="1" applyAlignment="1"/>
    <xf numFmtId="0" fontId="14" fillId="0" borderId="0" xfId="0" applyFont="1" applyBorder="1" applyAlignment="1">
      <alignment horizontal="center" wrapText="1"/>
    </xf>
    <xf numFmtId="0" fontId="9" fillId="0" borderId="40" xfId="0" applyFont="1" applyBorder="1" applyAlignment="1" applyProtection="1">
      <alignment wrapText="1"/>
      <protection locked="0"/>
    </xf>
    <xf numFmtId="0" fontId="9" fillId="0" borderId="41" xfId="0" applyFont="1" applyBorder="1" applyAlignment="1" applyProtection="1">
      <alignment wrapText="1"/>
      <protection locked="0"/>
    </xf>
    <xf numFmtId="0" fontId="9" fillId="0" borderId="42" xfId="0" applyFont="1" applyBorder="1" applyAlignment="1" applyProtection="1">
      <alignment wrapText="1"/>
      <protection locked="0"/>
    </xf>
    <xf numFmtId="0" fontId="9" fillId="0" borderId="10" xfId="0" applyFont="1" applyBorder="1" applyAlignment="1" applyProtection="1">
      <alignment wrapText="1"/>
      <protection locked="0"/>
    </xf>
    <xf numFmtId="0" fontId="9" fillId="0" borderId="15" xfId="0" applyFont="1" applyBorder="1" applyAlignment="1" applyProtection="1">
      <alignment wrapText="1"/>
      <protection locked="0"/>
    </xf>
    <xf numFmtId="0" fontId="9" fillId="0" borderId="25" xfId="0" applyFont="1" applyBorder="1" applyAlignment="1" applyProtection="1">
      <alignment wrapText="1"/>
      <protection locked="0"/>
    </xf>
    <xf numFmtId="0" fontId="9" fillId="0" borderId="12" xfId="0" applyFont="1" applyBorder="1" applyAlignment="1" applyProtection="1">
      <alignment wrapText="1"/>
      <protection locked="0"/>
    </xf>
    <xf numFmtId="0" fontId="9" fillId="0" borderId="25" xfId="0" applyFont="1" applyBorder="1" applyAlignment="1" applyProtection="1">
      <alignment horizontal="center" wrapText="1"/>
      <protection locked="0"/>
    </xf>
    <xf numFmtId="0" fontId="9" fillId="0" borderId="38" xfId="0" applyFont="1" applyBorder="1" applyAlignment="1" applyProtection="1">
      <alignment horizontal="center" wrapText="1"/>
      <protection locked="0"/>
    </xf>
    <xf numFmtId="0" fontId="8" fillId="2" borderId="37" xfId="0" applyFont="1" applyFill="1" applyBorder="1" applyAlignment="1">
      <alignment horizontal="left" wrapText="1"/>
    </xf>
    <xf numFmtId="0" fontId="8" fillId="2" borderId="43" xfId="0" applyFont="1" applyFill="1" applyBorder="1" applyAlignment="1">
      <alignment horizontal="left" wrapText="1"/>
    </xf>
    <xf numFmtId="0" fontId="14" fillId="0" borderId="0" xfId="0" applyFont="1" applyBorder="1" applyAlignment="1" applyProtection="1">
      <alignment horizontal="center" wrapText="1"/>
    </xf>
    <xf numFmtId="0" fontId="0" fillId="0" borderId="0" xfId="0" applyBorder="1" applyAlignment="1" applyProtection="1"/>
    <xf numFmtId="0" fontId="9" fillId="0" borderId="40" xfId="0" applyFont="1" applyBorder="1" applyAlignment="1" applyProtection="1">
      <alignment wrapText="1"/>
    </xf>
    <xf numFmtId="0" fontId="9" fillId="0" borderId="41" xfId="0" applyFont="1" applyBorder="1" applyAlignment="1" applyProtection="1">
      <alignment wrapText="1"/>
    </xf>
    <xf numFmtId="0" fontId="9" fillId="0" borderId="42" xfId="0" applyFont="1" applyBorder="1" applyAlignment="1" applyProtection="1">
      <alignment wrapText="1"/>
    </xf>
    <xf numFmtId="0" fontId="9" fillId="0" borderId="10" xfId="0" applyFont="1" applyBorder="1" applyAlignment="1" applyProtection="1">
      <alignment wrapText="1"/>
    </xf>
    <xf numFmtId="0" fontId="9" fillId="0" borderId="15" xfId="0" applyFont="1" applyBorder="1" applyAlignment="1" applyProtection="1">
      <alignment wrapText="1"/>
    </xf>
    <xf numFmtId="0" fontId="9" fillId="0" borderId="25" xfId="0" applyFont="1" applyBorder="1" applyAlignment="1" applyProtection="1">
      <alignment wrapText="1"/>
    </xf>
    <xf numFmtId="0" fontId="9" fillId="0" borderId="12" xfId="0" applyFont="1" applyBorder="1" applyAlignment="1" applyProtection="1">
      <alignment wrapText="1"/>
    </xf>
    <xf numFmtId="0" fontId="9" fillId="0" borderId="25" xfId="0" applyFont="1" applyBorder="1" applyAlignment="1" applyProtection="1">
      <alignment horizontal="center" wrapText="1"/>
    </xf>
    <xf numFmtId="0" fontId="9" fillId="0" borderId="38" xfId="0" applyFont="1" applyBorder="1" applyAlignment="1" applyProtection="1">
      <alignment horizontal="center" wrapText="1"/>
    </xf>
    <xf numFmtId="0" fontId="8" fillId="2" borderId="37" xfId="0" applyFont="1" applyFill="1" applyBorder="1" applyAlignment="1" applyProtection="1">
      <alignment horizontal="left" wrapText="1"/>
    </xf>
    <xf numFmtId="0" fontId="8" fillId="2" borderId="43" xfId="0" applyFont="1" applyFill="1" applyBorder="1" applyAlignment="1" applyProtection="1">
      <alignment horizontal="left" wrapText="1"/>
    </xf>
    <xf numFmtId="0" fontId="3" fillId="0" borderId="0" xfId="0" applyFont="1" applyBorder="1" applyAlignment="1" applyProtection="1">
      <alignment wrapText="1"/>
    </xf>
    <xf numFmtId="0" fontId="0" fillId="0" borderId="0" xfId="0" applyBorder="1" applyAlignment="1" applyProtection="1">
      <alignment wrapText="1"/>
    </xf>
    <xf numFmtId="0" fontId="8" fillId="0" borderId="44" xfId="0" applyFont="1" applyFill="1" applyBorder="1" applyAlignment="1">
      <alignment horizontal="left" wrapText="1"/>
    </xf>
    <xf numFmtId="0" fontId="8" fillId="0" borderId="26" xfId="0" applyFont="1" applyFill="1" applyBorder="1" applyAlignment="1">
      <alignment horizontal="left" wrapText="1"/>
    </xf>
  </cellXfs>
  <cellStyles count="2">
    <cellStyle name="K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7</xdr:col>
      <xdr:colOff>228600</xdr:colOff>
      <xdr:row>0</xdr:row>
      <xdr:rowOff>38100</xdr:rowOff>
    </xdr:from>
    <xdr:to>
      <xdr:col>7</xdr:col>
      <xdr:colOff>1409700</xdr:colOff>
      <xdr:row>1</xdr:row>
      <xdr:rowOff>95250</xdr:rowOff>
    </xdr:to>
    <xdr:pic>
      <xdr:nvPicPr>
        <xdr:cNvPr id="1039" name="Billede 1" descr="AAU_LINE_blue_rgb"/>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14900" y="38100"/>
          <a:ext cx="1181100"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7</xdr:col>
      <xdr:colOff>228600</xdr:colOff>
      <xdr:row>0</xdr:row>
      <xdr:rowOff>38100</xdr:rowOff>
    </xdr:from>
    <xdr:to>
      <xdr:col>7</xdr:col>
      <xdr:colOff>1409700</xdr:colOff>
      <xdr:row>1</xdr:row>
      <xdr:rowOff>95250</xdr:rowOff>
    </xdr:to>
    <xdr:pic>
      <xdr:nvPicPr>
        <xdr:cNvPr id="2062" name="Billede 1" descr="AAU_LINE_blue_rgb"/>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14900" y="38100"/>
          <a:ext cx="1181100"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tema">
  <a:themeElements>
    <a:clrScheme name="Kont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ontor">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ont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4"/>
  <sheetViews>
    <sheetView tabSelected="1" workbookViewId="0">
      <selection activeCell="F19" sqref="F19"/>
    </sheetView>
  </sheetViews>
  <sheetFormatPr defaultRowHeight="15" x14ac:dyDescent="0.25"/>
  <cols>
    <col min="1" max="1" width="9" customWidth="1"/>
    <col min="2" max="2" width="3" customWidth="1"/>
    <col min="3" max="3" width="7.5703125" customWidth="1"/>
    <col min="4" max="5" width="6.7109375" customWidth="1"/>
    <col min="6" max="6" width="18.7109375" customWidth="1"/>
    <col min="7" max="7" width="18.5703125" customWidth="1"/>
    <col min="8" max="8" width="27.5703125" customWidth="1"/>
  </cols>
  <sheetData>
    <row r="1" spans="1:8" ht="49.5" customHeight="1" x14ac:dyDescent="0.25">
      <c r="A1" s="133" t="s">
        <v>33</v>
      </c>
      <c r="B1" s="134"/>
      <c r="C1" s="134"/>
      <c r="D1" s="134"/>
      <c r="E1" s="134"/>
      <c r="F1" s="134"/>
      <c r="G1" s="134"/>
      <c r="H1" s="136"/>
    </row>
    <row r="2" spans="1:8" ht="15.75" thickBot="1" x14ac:dyDescent="0.3">
      <c r="A2" s="135"/>
      <c r="B2" s="135"/>
      <c r="C2" s="135"/>
      <c r="D2" s="135"/>
      <c r="E2" s="135"/>
      <c r="F2" s="135"/>
      <c r="G2" s="135"/>
      <c r="H2" s="135"/>
    </row>
    <row r="3" spans="1:8" ht="28.5" customHeight="1" thickBot="1" x14ac:dyDescent="0.3">
      <c r="A3" s="51" t="s">
        <v>7</v>
      </c>
      <c r="B3" s="144"/>
      <c r="C3" s="145"/>
      <c r="D3" s="146" t="s">
        <v>10</v>
      </c>
      <c r="E3" s="147"/>
      <c r="F3" s="14"/>
      <c r="G3" s="12" t="s">
        <v>3</v>
      </c>
      <c r="H3" s="32"/>
    </row>
    <row r="4" spans="1:8" ht="21" customHeight="1" thickBot="1" x14ac:dyDescent="0.3">
      <c r="A4" s="13" t="s">
        <v>1</v>
      </c>
      <c r="B4" s="137"/>
      <c r="C4" s="137"/>
      <c r="D4" s="138"/>
      <c r="E4" s="138"/>
      <c r="F4" s="139"/>
      <c r="G4" s="12" t="s">
        <v>9</v>
      </c>
      <c r="H4" s="14"/>
    </row>
    <row r="5" spans="1:8" ht="30.75" customHeight="1" thickBot="1" x14ac:dyDescent="0.3">
      <c r="A5" s="65" t="s">
        <v>18</v>
      </c>
      <c r="B5" s="140"/>
      <c r="C5" s="141"/>
      <c r="D5" s="142"/>
      <c r="E5" s="142"/>
      <c r="F5" s="143"/>
      <c r="G5" s="29" t="s">
        <v>14</v>
      </c>
      <c r="H5" s="81"/>
    </row>
    <row r="6" spans="1:8" s="4" customFormat="1" ht="39.75" thickBot="1" x14ac:dyDescent="0.3">
      <c r="A6" s="35" t="s">
        <v>20</v>
      </c>
      <c r="B6" s="17" t="s">
        <v>11</v>
      </c>
      <c r="C6" s="18" t="s">
        <v>8</v>
      </c>
      <c r="D6" s="18" t="s">
        <v>22</v>
      </c>
      <c r="E6" s="18" t="s">
        <v>23</v>
      </c>
      <c r="F6" s="19" t="s">
        <v>5</v>
      </c>
      <c r="G6" s="19" t="s">
        <v>6</v>
      </c>
      <c r="H6" s="20" t="s">
        <v>4</v>
      </c>
    </row>
    <row r="7" spans="1:8" x14ac:dyDescent="0.25">
      <c r="A7" s="52"/>
      <c r="B7" s="57" t="s">
        <v>12</v>
      </c>
      <c r="C7" s="60" t="str">
        <f>IF(E7="","",+E7-D7)</f>
        <v/>
      </c>
      <c r="D7" s="59"/>
      <c r="E7" s="56"/>
      <c r="F7" s="10"/>
      <c r="G7" s="10"/>
      <c r="H7" s="11"/>
    </row>
    <row r="8" spans="1:8" x14ac:dyDescent="0.25">
      <c r="A8" s="45"/>
      <c r="B8" s="57" t="s">
        <v>12</v>
      </c>
      <c r="C8" s="61" t="str">
        <f>IF(E8="","",+E8-D8)</f>
        <v/>
      </c>
      <c r="D8" s="59"/>
      <c r="E8" s="56"/>
      <c r="F8" s="5"/>
      <c r="G8" s="5"/>
      <c r="H8" s="6"/>
    </row>
    <row r="9" spans="1:8" x14ac:dyDescent="0.25">
      <c r="A9" s="45"/>
      <c r="B9" s="57" t="s">
        <v>12</v>
      </c>
      <c r="C9" s="61" t="str">
        <f>IF(E9="","",+E9-D9)</f>
        <v/>
      </c>
      <c r="D9" s="59"/>
      <c r="E9" s="56"/>
      <c r="F9" s="5"/>
      <c r="G9" s="5"/>
      <c r="H9" s="6"/>
    </row>
    <row r="10" spans="1:8" x14ac:dyDescent="0.25">
      <c r="A10" s="45"/>
      <c r="B10" s="57" t="s">
        <v>12</v>
      </c>
      <c r="C10" s="61" t="str">
        <f t="shared" ref="C10:C33" si="0">IF(E10="","",+E10-D10)</f>
        <v/>
      </c>
      <c r="D10" s="59"/>
      <c r="E10" s="56"/>
      <c r="F10" s="5"/>
      <c r="G10" s="5"/>
      <c r="H10" s="6"/>
    </row>
    <row r="11" spans="1:8" x14ac:dyDescent="0.25">
      <c r="A11" s="45"/>
      <c r="B11" s="57" t="s">
        <v>12</v>
      </c>
      <c r="C11" s="61" t="str">
        <f t="shared" si="0"/>
        <v/>
      </c>
      <c r="D11" s="59"/>
      <c r="E11" s="56"/>
      <c r="F11" s="5"/>
      <c r="G11" s="5"/>
      <c r="H11" s="6"/>
    </row>
    <row r="12" spans="1:8" x14ac:dyDescent="0.25">
      <c r="A12" s="45"/>
      <c r="B12" s="57" t="s">
        <v>12</v>
      </c>
      <c r="C12" s="61" t="str">
        <f t="shared" si="0"/>
        <v/>
      </c>
      <c r="D12" s="59"/>
      <c r="E12" s="56"/>
      <c r="F12" s="5"/>
      <c r="G12" s="5"/>
      <c r="H12" s="6"/>
    </row>
    <row r="13" spans="1:8" x14ac:dyDescent="0.25">
      <c r="A13" s="45"/>
      <c r="B13" s="57" t="s">
        <v>12</v>
      </c>
      <c r="C13" s="61" t="str">
        <f t="shared" si="0"/>
        <v/>
      </c>
      <c r="D13" s="59"/>
      <c r="E13" s="56"/>
      <c r="F13" s="5"/>
      <c r="G13" s="5"/>
      <c r="H13" s="6"/>
    </row>
    <row r="14" spans="1:8" x14ac:dyDescent="0.25">
      <c r="A14" s="45"/>
      <c r="B14" s="57" t="s">
        <v>12</v>
      </c>
      <c r="C14" s="61" t="str">
        <f t="shared" si="0"/>
        <v/>
      </c>
      <c r="D14" s="59"/>
      <c r="E14" s="56"/>
      <c r="F14" s="5"/>
      <c r="G14" s="5"/>
      <c r="H14" s="6"/>
    </row>
    <row r="15" spans="1:8" x14ac:dyDescent="0.25">
      <c r="A15" s="45"/>
      <c r="B15" s="57" t="s">
        <v>12</v>
      </c>
      <c r="C15" s="61" t="str">
        <f t="shared" si="0"/>
        <v/>
      </c>
      <c r="D15" s="59"/>
      <c r="E15" s="56"/>
      <c r="F15" s="5"/>
      <c r="G15" s="5"/>
      <c r="H15" s="6"/>
    </row>
    <row r="16" spans="1:8" x14ac:dyDescent="0.25">
      <c r="A16" s="45"/>
      <c r="B16" s="57" t="s">
        <v>12</v>
      </c>
      <c r="C16" s="61" t="str">
        <f t="shared" si="0"/>
        <v/>
      </c>
      <c r="D16" s="59"/>
      <c r="E16" s="56"/>
      <c r="F16" s="5"/>
      <c r="G16" s="5"/>
      <c r="H16" s="6"/>
    </row>
    <row r="17" spans="1:11" x14ac:dyDescent="0.25">
      <c r="A17" s="45"/>
      <c r="B17" s="57" t="s">
        <v>12</v>
      </c>
      <c r="C17" s="61" t="str">
        <f t="shared" si="0"/>
        <v/>
      </c>
      <c r="D17" s="59"/>
      <c r="E17" s="56"/>
      <c r="F17" s="5"/>
      <c r="G17" s="5"/>
      <c r="H17" s="6"/>
    </row>
    <row r="18" spans="1:11" x14ac:dyDescent="0.25">
      <c r="A18" s="45"/>
      <c r="B18" s="57" t="s">
        <v>12</v>
      </c>
      <c r="C18" s="61" t="str">
        <f t="shared" si="0"/>
        <v/>
      </c>
      <c r="D18" s="59"/>
      <c r="E18" s="56"/>
      <c r="F18" s="5"/>
      <c r="G18" s="5"/>
      <c r="H18" s="6"/>
    </row>
    <row r="19" spans="1:11" x14ac:dyDescent="0.25">
      <c r="A19" s="45"/>
      <c r="B19" s="57" t="s">
        <v>12</v>
      </c>
      <c r="C19" s="61" t="str">
        <f t="shared" si="0"/>
        <v/>
      </c>
      <c r="D19" s="59"/>
      <c r="E19" s="56"/>
      <c r="F19" s="5"/>
      <c r="G19" s="5"/>
      <c r="H19" s="6"/>
    </row>
    <row r="20" spans="1:11" x14ac:dyDescent="0.25">
      <c r="A20" s="45"/>
      <c r="B20" s="57" t="s">
        <v>12</v>
      </c>
      <c r="C20" s="61" t="str">
        <f t="shared" si="0"/>
        <v/>
      </c>
      <c r="D20" s="59"/>
      <c r="E20" s="56"/>
      <c r="F20" s="5"/>
      <c r="G20" s="5"/>
      <c r="H20" s="6"/>
    </row>
    <row r="21" spans="1:11" x14ac:dyDescent="0.25">
      <c r="A21" s="45"/>
      <c r="B21" s="57" t="s">
        <v>12</v>
      </c>
      <c r="C21" s="61" t="str">
        <f t="shared" si="0"/>
        <v/>
      </c>
      <c r="D21" s="59"/>
      <c r="E21" s="56"/>
      <c r="F21" s="5"/>
      <c r="G21" s="5"/>
      <c r="H21" s="6"/>
    </row>
    <row r="22" spans="1:11" x14ac:dyDescent="0.25">
      <c r="A22" s="45"/>
      <c r="B22" s="57" t="s">
        <v>12</v>
      </c>
      <c r="C22" s="61" t="str">
        <f t="shared" si="0"/>
        <v/>
      </c>
      <c r="D22" s="59"/>
      <c r="E22" s="56"/>
      <c r="F22" s="5"/>
      <c r="G22" s="5"/>
      <c r="H22" s="6"/>
    </row>
    <row r="23" spans="1:11" x14ac:dyDescent="0.25">
      <c r="A23" s="45"/>
      <c r="B23" s="57" t="s">
        <v>12</v>
      </c>
      <c r="C23" s="61" t="str">
        <f t="shared" si="0"/>
        <v/>
      </c>
      <c r="D23" s="59"/>
      <c r="E23" s="56"/>
      <c r="F23" s="5"/>
      <c r="G23" s="5"/>
      <c r="H23" s="6"/>
    </row>
    <row r="24" spans="1:11" x14ac:dyDescent="0.25">
      <c r="A24" s="45"/>
      <c r="B24" s="57" t="s">
        <v>12</v>
      </c>
      <c r="C24" s="61" t="str">
        <f t="shared" si="0"/>
        <v/>
      </c>
      <c r="D24" s="59"/>
      <c r="E24" s="56"/>
      <c r="F24" s="5"/>
      <c r="G24" s="5"/>
      <c r="H24" s="6"/>
    </row>
    <row r="25" spans="1:11" x14ac:dyDescent="0.25">
      <c r="A25" s="45"/>
      <c r="B25" s="57" t="s">
        <v>12</v>
      </c>
      <c r="C25" s="61" t="str">
        <f t="shared" si="0"/>
        <v/>
      </c>
      <c r="D25" s="59"/>
      <c r="E25" s="56"/>
      <c r="F25" s="5"/>
      <c r="G25" s="5"/>
      <c r="H25" s="6"/>
      <c r="K25" s="33"/>
    </row>
    <row r="26" spans="1:11" x14ac:dyDescent="0.25">
      <c r="A26" s="45"/>
      <c r="B26" s="57" t="s">
        <v>12</v>
      </c>
      <c r="C26" s="61" t="str">
        <f t="shared" si="0"/>
        <v/>
      </c>
      <c r="D26" s="59"/>
      <c r="E26" s="56"/>
      <c r="F26" s="5"/>
      <c r="G26" s="5"/>
      <c r="H26" s="6"/>
    </row>
    <row r="27" spans="1:11" x14ac:dyDescent="0.25">
      <c r="A27" s="45"/>
      <c r="B27" s="57" t="s">
        <v>12</v>
      </c>
      <c r="C27" s="61" t="str">
        <f t="shared" si="0"/>
        <v/>
      </c>
      <c r="D27" s="59"/>
      <c r="E27" s="56"/>
      <c r="F27" s="5"/>
      <c r="G27" s="5"/>
      <c r="H27" s="6"/>
    </row>
    <row r="28" spans="1:11" x14ac:dyDescent="0.25">
      <c r="A28" s="45"/>
      <c r="B28" s="57" t="s">
        <v>12</v>
      </c>
      <c r="C28" s="61" t="str">
        <f t="shared" si="0"/>
        <v/>
      </c>
      <c r="D28" s="59"/>
      <c r="E28" s="56"/>
      <c r="F28" s="5"/>
      <c r="G28" s="5"/>
      <c r="H28" s="6"/>
    </row>
    <row r="29" spans="1:11" x14ac:dyDescent="0.25">
      <c r="A29" s="45"/>
      <c r="B29" s="57" t="s">
        <v>12</v>
      </c>
      <c r="C29" s="61" t="str">
        <f t="shared" si="0"/>
        <v/>
      </c>
      <c r="D29" s="59"/>
      <c r="E29" s="56"/>
      <c r="F29" s="5"/>
      <c r="G29" s="5"/>
      <c r="H29" s="6"/>
    </row>
    <row r="30" spans="1:11" x14ac:dyDescent="0.25">
      <c r="A30" s="45"/>
      <c r="B30" s="57" t="s">
        <v>12</v>
      </c>
      <c r="C30" s="61" t="str">
        <f t="shared" si="0"/>
        <v/>
      </c>
      <c r="D30" s="59"/>
      <c r="E30" s="56"/>
      <c r="F30" s="5"/>
      <c r="G30" s="5"/>
      <c r="H30" s="6"/>
    </row>
    <row r="31" spans="1:11" x14ac:dyDescent="0.25">
      <c r="A31" s="45"/>
      <c r="B31" s="57" t="s">
        <v>12</v>
      </c>
      <c r="C31" s="61" t="str">
        <f t="shared" si="0"/>
        <v/>
      </c>
      <c r="D31" s="59"/>
      <c r="E31" s="56"/>
      <c r="F31" s="5"/>
      <c r="G31" s="5"/>
      <c r="H31" s="6"/>
    </row>
    <row r="32" spans="1:11" x14ac:dyDescent="0.25">
      <c r="A32" s="45"/>
      <c r="B32" s="57" t="s">
        <v>12</v>
      </c>
      <c r="C32" s="61" t="str">
        <f t="shared" si="0"/>
        <v/>
      </c>
      <c r="D32" s="59"/>
      <c r="E32" s="56"/>
      <c r="F32" s="5"/>
      <c r="G32" s="5"/>
      <c r="H32" s="6"/>
    </row>
    <row r="33" spans="1:10" x14ac:dyDescent="0.25">
      <c r="A33" s="45"/>
      <c r="B33" s="57" t="s">
        <v>12</v>
      </c>
      <c r="C33" s="61" t="str">
        <f t="shared" si="0"/>
        <v/>
      </c>
      <c r="D33" s="59"/>
      <c r="E33" s="56"/>
      <c r="F33" s="5"/>
      <c r="G33" s="5"/>
      <c r="H33" s="6"/>
    </row>
    <row r="34" spans="1:10" ht="15.75" thickBot="1" x14ac:dyDescent="0.3">
      <c r="A34" s="66"/>
      <c r="B34" s="58" t="s">
        <v>12</v>
      </c>
      <c r="C34" s="62" t="str">
        <f>IF(E34="","",+E34-D34)</f>
        <v/>
      </c>
      <c r="D34" s="67"/>
      <c r="E34" s="68"/>
      <c r="F34" s="15"/>
      <c r="G34" s="15"/>
      <c r="H34" s="16"/>
    </row>
    <row r="35" spans="1:10" ht="24" thickBot="1" x14ac:dyDescent="0.3">
      <c r="A35" s="36" t="s">
        <v>15</v>
      </c>
      <c r="B35" s="53" t="s">
        <v>12</v>
      </c>
      <c r="C35" s="63">
        <f>SUMIF(B7:B34,"T",C7:C34)</f>
        <v>0</v>
      </c>
      <c r="D35" s="46"/>
      <c r="E35" s="46"/>
      <c r="F35" s="131"/>
      <c r="G35" s="131"/>
      <c r="H35" s="132"/>
    </row>
    <row r="36" spans="1:10" ht="24" thickBot="1" x14ac:dyDescent="0.3">
      <c r="A36" s="37" t="s">
        <v>16</v>
      </c>
      <c r="B36" s="53" t="s">
        <v>13</v>
      </c>
      <c r="C36" s="64">
        <f>SUMIF(B7:B34,"P",C7:C34)</f>
        <v>0</v>
      </c>
      <c r="D36" s="46"/>
      <c r="E36" s="46"/>
      <c r="F36" s="131"/>
      <c r="G36" s="131"/>
      <c r="H36" s="132"/>
      <c r="J36" s="33"/>
    </row>
    <row r="37" spans="1:10" ht="24" thickBot="1" x14ac:dyDescent="0.3">
      <c r="A37" s="38" t="s">
        <v>19</v>
      </c>
      <c r="B37" s="55"/>
      <c r="C37" s="54">
        <f>SUM(C35:C36)</f>
        <v>0</v>
      </c>
      <c r="D37" s="46"/>
      <c r="E37" s="46"/>
      <c r="F37" s="30"/>
      <c r="G37" s="30"/>
      <c r="H37" s="31"/>
    </row>
    <row r="38" spans="1:10" ht="15.75" customHeight="1" thickBot="1" x14ac:dyDescent="0.3">
      <c r="A38" s="39"/>
      <c r="B38" s="34" t="s">
        <v>12</v>
      </c>
      <c r="C38" s="122">
        <f>IF(+C37=0,0,+$H$5/C37*C35)</f>
        <v>0</v>
      </c>
      <c r="D38" s="123"/>
      <c r="E38" s="118" t="s">
        <v>24</v>
      </c>
      <c r="F38" s="119"/>
      <c r="G38" s="21"/>
      <c r="H38" s="22"/>
      <c r="J38" s="33"/>
    </row>
    <row r="39" spans="1:10" ht="15.75" customHeight="1" thickBot="1" x14ac:dyDescent="0.3">
      <c r="A39" s="40"/>
      <c r="B39" s="34" t="s">
        <v>13</v>
      </c>
      <c r="C39" s="124">
        <f>IF(+C37=0,0,+$H$5/C37*C36)</f>
        <v>0</v>
      </c>
      <c r="D39" s="125"/>
      <c r="E39" s="120" t="s">
        <v>25</v>
      </c>
      <c r="F39" s="121"/>
      <c r="G39" s="21"/>
      <c r="H39" s="22"/>
    </row>
    <row r="40" spans="1:10" s="50" customFormat="1" ht="16.5" customHeight="1" thickBot="1" x14ac:dyDescent="0.35">
      <c r="A40" s="48"/>
      <c r="B40" s="49"/>
      <c r="C40" s="126">
        <f>+C38</f>
        <v>0</v>
      </c>
      <c r="D40" s="127"/>
      <c r="E40" s="128" t="s">
        <v>21</v>
      </c>
      <c r="F40" s="129"/>
      <c r="G40" s="130"/>
      <c r="H40" s="49"/>
      <c r="I40"/>
    </row>
    <row r="41" spans="1:10" ht="15.75" x14ac:dyDescent="0.25">
      <c r="A41" s="41"/>
      <c r="B41" s="42"/>
      <c r="C41" s="43"/>
      <c r="D41" s="43"/>
      <c r="E41" s="43"/>
      <c r="F41" s="44"/>
      <c r="G41" s="1"/>
      <c r="H41" s="2"/>
    </row>
    <row r="42" spans="1:10" x14ac:dyDescent="0.25">
      <c r="A42" s="7"/>
      <c r="B42" s="8"/>
      <c r="C42" s="8"/>
      <c r="D42" s="47"/>
      <c r="E42" s="47"/>
      <c r="F42" s="1"/>
      <c r="G42" s="8"/>
      <c r="H42" s="9"/>
    </row>
    <row r="43" spans="1:10" x14ac:dyDescent="0.25">
      <c r="A43" s="23" t="s">
        <v>0</v>
      </c>
      <c r="B43" s="24"/>
      <c r="C43" s="24"/>
      <c r="D43" s="24"/>
      <c r="E43" s="24"/>
      <c r="F43" s="24"/>
      <c r="G43" s="24" t="s">
        <v>2</v>
      </c>
      <c r="H43" s="2"/>
    </row>
    <row r="44" spans="1:10" ht="15.75" thickBot="1" x14ac:dyDescent="0.3">
      <c r="A44" s="25"/>
      <c r="B44" s="26"/>
      <c r="C44" s="26"/>
      <c r="D44" s="26"/>
      <c r="E44" s="26"/>
      <c r="F44" s="26"/>
      <c r="G44" s="26"/>
      <c r="H44" s="3"/>
    </row>
  </sheetData>
  <sheetProtection password="CC50" sheet="1" objects="1" scenarios="1"/>
  <mergeCells count="14">
    <mergeCell ref="F36:H36"/>
    <mergeCell ref="A1:G2"/>
    <mergeCell ref="H1:H2"/>
    <mergeCell ref="B4:F4"/>
    <mergeCell ref="B5:F5"/>
    <mergeCell ref="F35:H35"/>
    <mergeCell ref="B3:C3"/>
    <mergeCell ref="D3:E3"/>
    <mergeCell ref="E38:F38"/>
    <mergeCell ref="E39:F39"/>
    <mergeCell ref="C38:D38"/>
    <mergeCell ref="C39:D39"/>
    <mergeCell ref="C40:D40"/>
    <mergeCell ref="E40:G40"/>
  </mergeCells>
  <pageMargins left="0.31496062992125984" right="0.11811023622047245" top="0.15748031496062992" bottom="0.35433070866141736" header="0.31496062992125984" footer="0.31496062992125984"/>
  <pageSetup paperSize="9" fitToHeight="10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4"/>
  <sheetViews>
    <sheetView workbookViewId="0">
      <selection activeCell="G18" sqref="G18"/>
    </sheetView>
  </sheetViews>
  <sheetFormatPr defaultRowHeight="15" x14ac:dyDescent="0.25"/>
  <cols>
    <col min="1" max="1" width="9" customWidth="1"/>
    <col min="2" max="2" width="3" customWidth="1"/>
    <col min="3" max="3" width="7.5703125" customWidth="1"/>
    <col min="4" max="5" width="6.7109375" customWidth="1"/>
    <col min="6" max="6" width="18.7109375" customWidth="1"/>
    <col min="7" max="7" width="18.5703125" customWidth="1"/>
    <col min="8" max="8" width="27.5703125" customWidth="1"/>
  </cols>
  <sheetData>
    <row r="1" spans="1:8" ht="49.5" customHeight="1" x14ac:dyDescent="0.25">
      <c r="A1" s="161" t="s">
        <v>33</v>
      </c>
      <c r="B1" s="162"/>
      <c r="C1" s="162"/>
      <c r="D1" s="162"/>
      <c r="E1" s="162"/>
      <c r="F1" s="162"/>
      <c r="G1" s="162"/>
      <c r="H1" s="148"/>
    </row>
    <row r="2" spans="1:8" ht="15.75" thickBot="1" x14ac:dyDescent="0.3">
      <c r="A2" s="149"/>
      <c r="B2" s="149"/>
      <c r="C2" s="149"/>
      <c r="D2" s="149"/>
      <c r="E2" s="149"/>
      <c r="F2" s="149"/>
      <c r="G2" s="149"/>
      <c r="H2" s="149"/>
    </row>
    <row r="3" spans="1:8" ht="28.5" customHeight="1" thickBot="1" x14ac:dyDescent="0.3">
      <c r="A3" s="82" t="s">
        <v>7</v>
      </c>
      <c r="B3" s="157">
        <v>123456</v>
      </c>
      <c r="C3" s="158"/>
      <c r="D3" s="159" t="s">
        <v>10</v>
      </c>
      <c r="E3" s="160"/>
      <c r="F3" s="83" t="s">
        <v>70</v>
      </c>
      <c r="G3" s="84" t="s">
        <v>3</v>
      </c>
      <c r="H3" s="85">
        <v>43617</v>
      </c>
    </row>
    <row r="4" spans="1:8" ht="21" customHeight="1" thickBot="1" x14ac:dyDescent="0.3">
      <c r="A4" s="86" t="s">
        <v>1</v>
      </c>
      <c r="B4" s="150" t="s">
        <v>17</v>
      </c>
      <c r="C4" s="150"/>
      <c r="D4" s="151"/>
      <c r="E4" s="151"/>
      <c r="F4" s="152"/>
      <c r="G4" s="84" t="s">
        <v>9</v>
      </c>
      <c r="H4" s="83">
        <v>121123133</v>
      </c>
    </row>
    <row r="5" spans="1:8" ht="30.75" customHeight="1" thickBot="1" x14ac:dyDescent="0.3">
      <c r="A5" s="87" t="s">
        <v>18</v>
      </c>
      <c r="B5" s="153" t="s">
        <v>26</v>
      </c>
      <c r="C5" s="154"/>
      <c r="D5" s="155"/>
      <c r="E5" s="155"/>
      <c r="F5" s="156"/>
      <c r="G5" s="88" t="s">
        <v>14</v>
      </c>
      <c r="H5" s="89">
        <v>8200</v>
      </c>
    </row>
    <row r="6" spans="1:8" s="4" customFormat="1" ht="39.75" thickBot="1" x14ac:dyDescent="0.3">
      <c r="A6" s="90" t="s">
        <v>20</v>
      </c>
      <c r="B6" s="91" t="s">
        <v>11</v>
      </c>
      <c r="C6" s="92" t="s">
        <v>8</v>
      </c>
      <c r="D6" s="92" t="s">
        <v>22</v>
      </c>
      <c r="E6" s="92" t="s">
        <v>23</v>
      </c>
      <c r="F6" s="93" t="s">
        <v>5</v>
      </c>
      <c r="G6" s="93" t="s">
        <v>6</v>
      </c>
      <c r="H6" s="94" t="s">
        <v>4</v>
      </c>
    </row>
    <row r="7" spans="1:8" ht="23.25" x14ac:dyDescent="0.25">
      <c r="A7" s="95">
        <v>43627</v>
      </c>
      <c r="B7" s="96" t="s">
        <v>12</v>
      </c>
      <c r="C7" s="60">
        <f>IF(E7="","",+E7-D7)</f>
        <v>200</v>
      </c>
      <c r="D7" s="97">
        <v>130500</v>
      </c>
      <c r="E7" s="98">
        <v>130700</v>
      </c>
      <c r="F7" s="99" t="s">
        <v>29</v>
      </c>
      <c r="G7" s="99" t="s">
        <v>28</v>
      </c>
      <c r="H7" s="100" t="s">
        <v>30</v>
      </c>
    </row>
    <row r="8" spans="1:8" ht="23.25" x14ac:dyDescent="0.25">
      <c r="A8" s="101">
        <v>43629</v>
      </c>
      <c r="B8" s="96" t="s">
        <v>12</v>
      </c>
      <c r="C8" s="61">
        <f>IF(E8="","",+E8-D8)</f>
        <v>200</v>
      </c>
      <c r="D8" s="97">
        <v>130700</v>
      </c>
      <c r="E8" s="98">
        <v>130900</v>
      </c>
      <c r="F8" s="102" t="s">
        <v>29</v>
      </c>
      <c r="G8" s="102" t="s">
        <v>28</v>
      </c>
      <c r="H8" s="103" t="s">
        <v>30</v>
      </c>
    </row>
    <row r="9" spans="1:8" ht="23.25" x14ac:dyDescent="0.25">
      <c r="A9" s="101">
        <v>43630</v>
      </c>
      <c r="B9" s="96" t="s">
        <v>12</v>
      </c>
      <c r="C9" s="61">
        <f>IF(E9="","",+E9-D9)</f>
        <v>250</v>
      </c>
      <c r="D9" s="97">
        <v>130900</v>
      </c>
      <c r="E9" s="98">
        <v>131150</v>
      </c>
      <c r="F9" s="102" t="s">
        <v>29</v>
      </c>
      <c r="G9" s="102" t="s">
        <v>31</v>
      </c>
      <c r="H9" s="103" t="s">
        <v>32</v>
      </c>
    </row>
    <row r="10" spans="1:8" x14ac:dyDescent="0.25">
      <c r="A10" s="101">
        <v>43631</v>
      </c>
      <c r="B10" s="96" t="s">
        <v>13</v>
      </c>
      <c r="C10" s="61">
        <f t="shared" ref="C10:C33" si="0">IF(E10="","",+E10-D10)</f>
        <v>850</v>
      </c>
      <c r="D10" s="97">
        <v>131150</v>
      </c>
      <c r="E10" s="98">
        <v>132000</v>
      </c>
      <c r="F10" s="102"/>
      <c r="G10" s="102"/>
      <c r="H10" s="103" t="s">
        <v>27</v>
      </c>
    </row>
    <row r="11" spans="1:8" x14ac:dyDescent="0.25">
      <c r="A11" s="101">
        <v>43632</v>
      </c>
      <c r="B11" s="96" t="s">
        <v>13</v>
      </c>
      <c r="C11" s="61">
        <f t="shared" si="0"/>
        <v>400</v>
      </c>
      <c r="D11" s="97">
        <v>132000</v>
      </c>
      <c r="E11" s="98">
        <v>132400</v>
      </c>
      <c r="F11" s="102"/>
      <c r="G11" s="102"/>
      <c r="H11" s="103" t="s">
        <v>27</v>
      </c>
    </row>
    <row r="12" spans="1:8" ht="23.25" x14ac:dyDescent="0.25">
      <c r="A12" s="101">
        <v>43633</v>
      </c>
      <c r="B12" s="96" t="s">
        <v>13</v>
      </c>
      <c r="C12" s="61">
        <f t="shared" si="0"/>
        <v>5</v>
      </c>
      <c r="D12" s="97">
        <v>132500</v>
      </c>
      <c r="E12" s="98">
        <v>132505</v>
      </c>
      <c r="F12" s="102" t="s">
        <v>29</v>
      </c>
      <c r="G12" s="102" t="s">
        <v>71</v>
      </c>
      <c r="H12" s="103" t="s">
        <v>68</v>
      </c>
    </row>
    <row r="13" spans="1:8" ht="23.25" x14ac:dyDescent="0.25">
      <c r="A13" s="101">
        <v>43633</v>
      </c>
      <c r="B13" s="96" t="s">
        <v>13</v>
      </c>
      <c r="C13" s="61">
        <f t="shared" si="0"/>
        <v>5</v>
      </c>
      <c r="D13" s="97">
        <v>132505</v>
      </c>
      <c r="E13" s="98">
        <v>132510</v>
      </c>
      <c r="F13" s="102" t="s">
        <v>71</v>
      </c>
      <c r="G13" s="102" t="s">
        <v>29</v>
      </c>
      <c r="H13" s="103" t="s">
        <v>68</v>
      </c>
    </row>
    <row r="14" spans="1:8" ht="23.25" x14ac:dyDescent="0.25">
      <c r="A14" s="101">
        <v>43634</v>
      </c>
      <c r="B14" s="96" t="s">
        <v>13</v>
      </c>
      <c r="C14" s="61">
        <f t="shared" si="0"/>
        <v>5</v>
      </c>
      <c r="D14" s="97">
        <v>132510</v>
      </c>
      <c r="E14" s="98">
        <v>132515</v>
      </c>
      <c r="F14" s="102" t="s">
        <v>29</v>
      </c>
      <c r="G14" s="102" t="s">
        <v>71</v>
      </c>
      <c r="H14" s="103" t="s">
        <v>68</v>
      </c>
    </row>
    <row r="15" spans="1:8" x14ac:dyDescent="0.25">
      <c r="A15" s="101">
        <v>43634</v>
      </c>
      <c r="B15" s="96" t="s">
        <v>12</v>
      </c>
      <c r="C15" s="61">
        <f t="shared" si="0"/>
        <v>6</v>
      </c>
      <c r="D15" s="97">
        <v>132515</v>
      </c>
      <c r="E15" s="98">
        <v>132521</v>
      </c>
      <c r="F15" s="102" t="s">
        <v>71</v>
      </c>
      <c r="G15" s="102" t="s">
        <v>28</v>
      </c>
      <c r="H15" s="103" t="s">
        <v>30</v>
      </c>
    </row>
    <row r="16" spans="1:8" x14ac:dyDescent="0.25">
      <c r="A16" s="101">
        <v>43634</v>
      </c>
      <c r="B16" s="96" t="s">
        <v>12</v>
      </c>
      <c r="C16" s="61">
        <f t="shared" si="0"/>
        <v>6</v>
      </c>
      <c r="D16" s="97">
        <v>132521</v>
      </c>
      <c r="E16" s="98">
        <v>132527</v>
      </c>
      <c r="F16" s="102" t="s">
        <v>28</v>
      </c>
      <c r="G16" s="102" t="s">
        <v>71</v>
      </c>
      <c r="H16" s="103" t="s">
        <v>30</v>
      </c>
    </row>
    <row r="17" spans="1:11" ht="23.25" x14ac:dyDescent="0.25">
      <c r="A17" s="101">
        <v>43634</v>
      </c>
      <c r="B17" s="96" t="s">
        <v>13</v>
      </c>
      <c r="C17" s="61">
        <f t="shared" si="0"/>
        <v>5</v>
      </c>
      <c r="D17" s="97">
        <v>132527</v>
      </c>
      <c r="E17" s="98">
        <v>132532</v>
      </c>
      <c r="F17" s="102" t="s">
        <v>71</v>
      </c>
      <c r="G17" s="102" t="s">
        <v>29</v>
      </c>
      <c r="H17" s="103" t="s">
        <v>68</v>
      </c>
    </row>
    <row r="18" spans="1:11" ht="23.25" x14ac:dyDescent="0.25">
      <c r="A18" s="101">
        <v>43634</v>
      </c>
      <c r="B18" s="96" t="s">
        <v>13</v>
      </c>
      <c r="C18" s="61">
        <f t="shared" si="0"/>
        <v>4</v>
      </c>
      <c r="D18" s="97">
        <v>132532</v>
      </c>
      <c r="E18" s="98">
        <v>132536</v>
      </c>
      <c r="F18" s="102" t="s">
        <v>29</v>
      </c>
      <c r="G18" s="102" t="s">
        <v>69</v>
      </c>
      <c r="H18" s="103" t="s">
        <v>27</v>
      </c>
    </row>
    <row r="19" spans="1:11" ht="23.25" x14ac:dyDescent="0.25">
      <c r="A19" s="101">
        <v>43634</v>
      </c>
      <c r="B19" s="96" t="s">
        <v>13</v>
      </c>
      <c r="C19" s="61">
        <f t="shared" si="0"/>
        <v>4</v>
      </c>
      <c r="D19" s="97">
        <v>132536</v>
      </c>
      <c r="E19" s="98">
        <v>132540</v>
      </c>
      <c r="F19" s="102" t="s">
        <v>69</v>
      </c>
      <c r="G19" s="102" t="s">
        <v>29</v>
      </c>
      <c r="H19" s="103" t="s">
        <v>27</v>
      </c>
    </row>
    <row r="20" spans="1:11" x14ac:dyDescent="0.25">
      <c r="A20" s="101"/>
      <c r="B20" s="96" t="s">
        <v>12</v>
      </c>
      <c r="C20" s="61" t="str">
        <f t="shared" si="0"/>
        <v/>
      </c>
      <c r="D20" s="97"/>
      <c r="E20" s="98"/>
      <c r="F20" s="102"/>
      <c r="G20" s="102"/>
      <c r="H20" s="103"/>
    </row>
    <row r="21" spans="1:11" x14ac:dyDescent="0.25">
      <c r="A21" s="101"/>
      <c r="B21" s="96" t="s">
        <v>12</v>
      </c>
      <c r="C21" s="61" t="str">
        <f t="shared" si="0"/>
        <v/>
      </c>
      <c r="D21" s="97"/>
      <c r="E21" s="98"/>
      <c r="F21" s="102"/>
      <c r="G21" s="102"/>
      <c r="H21" s="103"/>
    </row>
    <row r="22" spans="1:11" x14ac:dyDescent="0.25">
      <c r="A22" s="101"/>
      <c r="B22" s="96" t="s">
        <v>12</v>
      </c>
      <c r="C22" s="61" t="str">
        <f t="shared" si="0"/>
        <v/>
      </c>
      <c r="D22" s="97"/>
      <c r="E22" s="98"/>
      <c r="F22" s="102"/>
      <c r="G22" s="102"/>
      <c r="H22" s="103"/>
    </row>
    <row r="23" spans="1:11" x14ac:dyDescent="0.25">
      <c r="A23" s="101"/>
      <c r="B23" s="96" t="s">
        <v>12</v>
      </c>
      <c r="C23" s="61" t="str">
        <f t="shared" si="0"/>
        <v/>
      </c>
      <c r="D23" s="97"/>
      <c r="E23" s="98"/>
      <c r="F23" s="102"/>
      <c r="G23" s="102"/>
      <c r="H23" s="103"/>
    </row>
    <row r="24" spans="1:11" x14ac:dyDescent="0.25">
      <c r="A24" s="101"/>
      <c r="B24" s="96" t="s">
        <v>12</v>
      </c>
      <c r="C24" s="61" t="str">
        <f t="shared" si="0"/>
        <v/>
      </c>
      <c r="D24" s="97"/>
      <c r="E24" s="98"/>
      <c r="F24" s="102"/>
      <c r="G24" s="102"/>
      <c r="H24" s="103"/>
    </row>
    <row r="25" spans="1:11" x14ac:dyDescent="0.25">
      <c r="A25" s="101"/>
      <c r="B25" s="96" t="s">
        <v>12</v>
      </c>
      <c r="C25" s="61" t="str">
        <f t="shared" si="0"/>
        <v/>
      </c>
      <c r="D25" s="97"/>
      <c r="E25" s="98"/>
      <c r="F25" s="102"/>
      <c r="G25" s="102"/>
      <c r="H25" s="103"/>
      <c r="K25" s="33"/>
    </row>
    <row r="26" spans="1:11" x14ac:dyDescent="0.25">
      <c r="A26" s="101"/>
      <c r="B26" s="96" t="s">
        <v>12</v>
      </c>
      <c r="C26" s="61" t="str">
        <f t="shared" si="0"/>
        <v/>
      </c>
      <c r="D26" s="97"/>
      <c r="E26" s="98"/>
      <c r="F26" s="102"/>
      <c r="G26" s="102"/>
      <c r="H26" s="103"/>
    </row>
    <row r="27" spans="1:11" x14ac:dyDescent="0.25">
      <c r="A27" s="101"/>
      <c r="B27" s="96" t="s">
        <v>12</v>
      </c>
      <c r="C27" s="61" t="str">
        <f t="shared" si="0"/>
        <v/>
      </c>
      <c r="D27" s="97"/>
      <c r="E27" s="98"/>
      <c r="F27" s="102"/>
      <c r="G27" s="102"/>
      <c r="H27" s="103"/>
    </row>
    <row r="28" spans="1:11" x14ac:dyDescent="0.25">
      <c r="A28" s="101"/>
      <c r="B28" s="96" t="s">
        <v>12</v>
      </c>
      <c r="C28" s="61" t="str">
        <f t="shared" si="0"/>
        <v/>
      </c>
      <c r="D28" s="97"/>
      <c r="E28" s="98"/>
      <c r="F28" s="102"/>
      <c r="G28" s="102"/>
      <c r="H28" s="103"/>
    </row>
    <row r="29" spans="1:11" x14ac:dyDescent="0.25">
      <c r="A29" s="101"/>
      <c r="B29" s="96" t="s">
        <v>12</v>
      </c>
      <c r="C29" s="61" t="str">
        <f t="shared" si="0"/>
        <v/>
      </c>
      <c r="D29" s="97"/>
      <c r="E29" s="98"/>
      <c r="F29" s="102"/>
      <c r="G29" s="102"/>
      <c r="H29" s="103"/>
    </row>
    <row r="30" spans="1:11" x14ac:dyDescent="0.25">
      <c r="A30" s="101"/>
      <c r="B30" s="96" t="s">
        <v>12</v>
      </c>
      <c r="C30" s="61" t="str">
        <f t="shared" si="0"/>
        <v/>
      </c>
      <c r="D30" s="97"/>
      <c r="E30" s="98"/>
      <c r="F30" s="102"/>
      <c r="G30" s="102"/>
      <c r="H30" s="103"/>
    </row>
    <row r="31" spans="1:11" x14ac:dyDescent="0.25">
      <c r="A31" s="101"/>
      <c r="B31" s="96" t="s">
        <v>12</v>
      </c>
      <c r="C31" s="61" t="str">
        <f t="shared" si="0"/>
        <v/>
      </c>
      <c r="D31" s="97"/>
      <c r="E31" s="98"/>
      <c r="F31" s="102"/>
      <c r="G31" s="102"/>
      <c r="H31" s="103"/>
    </row>
    <row r="32" spans="1:11" x14ac:dyDescent="0.25">
      <c r="A32" s="101"/>
      <c r="B32" s="96" t="s">
        <v>12</v>
      </c>
      <c r="C32" s="61" t="str">
        <f t="shared" si="0"/>
        <v/>
      </c>
      <c r="D32" s="97"/>
      <c r="E32" s="98"/>
      <c r="F32" s="102"/>
      <c r="G32" s="102"/>
      <c r="H32" s="103"/>
    </row>
    <row r="33" spans="1:10" x14ac:dyDescent="0.25">
      <c r="A33" s="101"/>
      <c r="B33" s="96" t="s">
        <v>12</v>
      </c>
      <c r="C33" s="61" t="str">
        <f t="shared" si="0"/>
        <v/>
      </c>
      <c r="D33" s="97"/>
      <c r="E33" s="98"/>
      <c r="F33" s="102"/>
      <c r="G33" s="102"/>
      <c r="H33" s="103"/>
    </row>
    <row r="34" spans="1:10" ht="15.75" thickBot="1" x14ac:dyDescent="0.3">
      <c r="A34" s="104"/>
      <c r="B34" s="105" t="s">
        <v>12</v>
      </c>
      <c r="C34" s="62" t="str">
        <f>IF(E34="","",+E34-D34)</f>
        <v/>
      </c>
      <c r="D34" s="106"/>
      <c r="E34" s="107"/>
      <c r="F34" s="108"/>
      <c r="G34" s="108"/>
      <c r="H34" s="109"/>
    </row>
    <row r="35" spans="1:10" ht="24" thickBot="1" x14ac:dyDescent="0.3">
      <c r="A35" s="36" t="s">
        <v>15</v>
      </c>
      <c r="B35" s="53" t="s">
        <v>12</v>
      </c>
      <c r="C35" s="63">
        <f>SUMIF(B7:B34,"T",C7:C34)</f>
        <v>662</v>
      </c>
      <c r="D35" s="46"/>
      <c r="E35" s="46"/>
      <c r="F35" s="131"/>
      <c r="G35" s="131"/>
      <c r="H35" s="132"/>
    </row>
    <row r="36" spans="1:10" ht="24" thickBot="1" x14ac:dyDescent="0.3">
      <c r="A36" s="110" t="s">
        <v>16</v>
      </c>
      <c r="B36" s="53" t="s">
        <v>13</v>
      </c>
      <c r="C36" s="64">
        <f>SUMIF(B7:B34,"P",C7:C34)</f>
        <v>1278</v>
      </c>
      <c r="D36" s="46"/>
      <c r="E36" s="46"/>
      <c r="F36" s="131"/>
      <c r="G36" s="131"/>
      <c r="H36" s="132"/>
      <c r="J36" s="33"/>
    </row>
    <row r="37" spans="1:10" ht="24" thickBot="1" x14ac:dyDescent="0.3">
      <c r="A37" s="111" t="s">
        <v>19</v>
      </c>
      <c r="B37" s="55"/>
      <c r="C37" s="54">
        <f>SUM(C35:C36)</f>
        <v>1940</v>
      </c>
      <c r="D37" s="46"/>
      <c r="E37" s="46"/>
      <c r="F37" s="69"/>
      <c r="G37" s="69"/>
      <c r="H37" s="70"/>
    </row>
    <row r="38" spans="1:10" ht="15.75" customHeight="1" thickBot="1" x14ac:dyDescent="0.3">
      <c r="A38" s="39"/>
      <c r="B38" s="34" t="s">
        <v>12</v>
      </c>
      <c r="C38" s="122">
        <f>IF(+C37=0,0,+$H$5/C37*C35)</f>
        <v>2798.1443298969075</v>
      </c>
      <c r="D38" s="123"/>
      <c r="E38" s="118" t="s">
        <v>24</v>
      </c>
      <c r="F38" s="119"/>
      <c r="G38" s="21"/>
      <c r="H38" s="22"/>
      <c r="J38" s="33"/>
    </row>
    <row r="39" spans="1:10" ht="15.75" customHeight="1" thickBot="1" x14ac:dyDescent="0.3">
      <c r="A39" s="40"/>
      <c r="B39" s="34" t="s">
        <v>13</v>
      </c>
      <c r="C39" s="124">
        <f>IF(+C37=0,0,+$H$5/C37*C36)</f>
        <v>5401.855670103093</v>
      </c>
      <c r="D39" s="125"/>
      <c r="E39" s="120" t="s">
        <v>25</v>
      </c>
      <c r="F39" s="121"/>
      <c r="G39" s="21"/>
      <c r="H39" s="22"/>
    </row>
    <row r="40" spans="1:10" s="50" customFormat="1" ht="16.5" customHeight="1" thickBot="1" x14ac:dyDescent="0.35">
      <c r="A40" s="48"/>
      <c r="B40" s="112"/>
      <c r="C40" s="126">
        <f>+C38</f>
        <v>2798.1443298969075</v>
      </c>
      <c r="D40" s="127"/>
      <c r="E40" s="128" t="s">
        <v>21</v>
      </c>
      <c r="F40" s="129"/>
      <c r="G40" s="130"/>
      <c r="H40" s="112"/>
      <c r="I40"/>
    </row>
    <row r="41" spans="1:10" ht="15.75" x14ac:dyDescent="0.25">
      <c r="A41" s="41"/>
      <c r="B41" s="113"/>
      <c r="C41" s="43"/>
      <c r="D41" s="43"/>
      <c r="E41" s="43"/>
      <c r="F41" s="44"/>
      <c r="G41" s="21"/>
      <c r="H41" s="22"/>
    </row>
    <row r="42" spans="1:10" x14ac:dyDescent="0.25">
      <c r="A42" s="114"/>
      <c r="B42" s="115"/>
      <c r="C42" s="115"/>
      <c r="D42" s="21"/>
      <c r="E42" s="21"/>
      <c r="F42" s="21"/>
      <c r="G42" s="115"/>
      <c r="H42" s="116"/>
    </row>
    <row r="43" spans="1:10" x14ac:dyDescent="0.25">
      <c r="A43" s="23" t="s">
        <v>0</v>
      </c>
      <c r="B43" s="24"/>
      <c r="C43" s="24"/>
      <c r="D43" s="24"/>
      <c r="E43" s="24"/>
      <c r="F43" s="24"/>
      <c r="G43" s="24" t="s">
        <v>2</v>
      </c>
      <c r="H43" s="22"/>
    </row>
    <row r="44" spans="1:10" ht="15.75" thickBot="1" x14ac:dyDescent="0.3">
      <c r="A44" s="25"/>
      <c r="B44" s="26"/>
      <c r="C44" s="26"/>
      <c r="D44" s="26"/>
      <c r="E44" s="26"/>
      <c r="F44" s="26"/>
      <c r="G44" s="26"/>
      <c r="H44" s="117"/>
    </row>
  </sheetData>
  <sheetProtection algorithmName="SHA-512" hashValue="/m+SmY9u1p/a7RvYLNSvSPvDtCmNQrGd/Tfc6gWYd3h6ORVEo/V3mlniv9a5iwWE/DwmmjBai9insIEr56ZHxw==" saltValue="252tTOuXxYS4DdzsE4/wFQ==" spinCount="100000" sheet="1"/>
  <mergeCells count="14">
    <mergeCell ref="C40:D40"/>
    <mergeCell ref="E40:G40"/>
    <mergeCell ref="F36:H36"/>
    <mergeCell ref="C38:D38"/>
    <mergeCell ref="E38:F38"/>
    <mergeCell ref="A1:G2"/>
    <mergeCell ref="C39:D39"/>
    <mergeCell ref="E39:F39"/>
    <mergeCell ref="H1:H2"/>
    <mergeCell ref="B4:F4"/>
    <mergeCell ref="B5:F5"/>
    <mergeCell ref="F35:H35"/>
    <mergeCell ref="B3:C3"/>
    <mergeCell ref="D3:E3"/>
  </mergeCells>
  <pageMargins left="0.51181102362204722" right="0.11811023622047245" top="0.15748031496062992" bottom="0.55118110236220474" header="0.31496062992125984" footer="0.31496062992125984"/>
  <pageSetup paperSize="9" scale="95" fitToHeight="10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7"/>
  <sheetViews>
    <sheetView workbookViewId="0">
      <selection activeCell="A30" sqref="A30"/>
    </sheetView>
  </sheetViews>
  <sheetFormatPr defaultRowHeight="15" x14ac:dyDescent="0.25"/>
  <cols>
    <col min="1" max="1" width="29.7109375" customWidth="1"/>
    <col min="2" max="2" width="36.5703125" customWidth="1"/>
    <col min="3" max="3" width="39.42578125" bestFit="1" customWidth="1"/>
  </cols>
  <sheetData>
    <row r="1" spans="1:7" ht="15" customHeight="1" x14ac:dyDescent="0.3">
      <c r="A1" s="71"/>
      <c r="B1" s="27"/>
      <c r="C1" s="27"/>
      <c r="D1" s="27"/>
      <c r="E1" s="27"/>
      <c r="F1" s="27"/>
      <c r="G1" s="27"/>
    </row>
    <row r="2" spans="1:7" ht="15.75" thickBot="1" x14ac:dyDescent="0.3">
      <c r="A2" s="28"/>
      <c r="B2" s="28"/>
      <c r="C2" s="28"/>
      <c r="D2" s="28"/>
      <c r="E2" s="28"/>
      <c r="F2" s="28"/>
      <c r="G2" s="28"/>
    </row>
    <row r="3" spans="1:7" ht="15.75" thickBot="1" x14ac:dyDescent="0.3">
      <c r="B3" s="76" t="s">
        <v>34</v>
      </c>
      <c r="C3" s="76" t="s">
        <v>35</v>
      </c>
    </row>
    <row r="4" spans="1:7" ht="16.5" thickBot="1" x14ac:dyDescent="0.3">
      <c r="A4" s="51" t="s">
        <v>36</v>
      </c>
      <c r="B4" s="77" t="s">
        <v>37</v>
      </c>
      <c r="C4" s="80" t="s">
        <v>38</v>
      </c>
    </row>
    <row r="5" spans="1:7" ht="15.75" thickBot="1" x14ac:dyDescent="0.3">
      <c r="A5" s="72" t="s">
        <v>10</v>
      </c>
      <c r="B5" s="79" t="s">
        <v>39</v>
      </c>
      <c r="C5" s="77" t="s">
        <v>40</v>
      </c>
    </row>
    <row r="6" spans="1:7" ht="28.5" customHeight="1" thickBot="1" x14ac:dyDescent="0.3">
      <c r="A6" s="73" t="s">
        <v>3</v>
      </c>
      <c r="B6" s="77" t="s">
        <v>41</v>
      </c>
      <c r="C6" s="77" t="s">
        <v>42</v>
      </c>
    </row>
    <row r="7" spans="1:7" ht="21" customHeight="1" thickBot="1" x14ac:dyDescent="0.3">
      <c r="A7" s="74" t="s">
        <v>1</v>
      </c>
      <c r="B7" s="77" t="s">
        <v>43</v>
      </c>
      <c r="C7" s="77" t="s">
        <v>44</v>
      </c>
    </row>
    <row r="8" spans="1:7" ht="30.75" customHeight="1" thickBot="1" x14ac:dyDescent="0.3">
      <c r="A8" s="73" t="s">
        <v>9</v>
      </c>
      <c r="B8" s="77" t="s">
        <v>46</v>
      </c>
      <c r="C8" s="77" t="s">
        <v>47</v>
      </c>
    </row>
    <row r="9" spans="1:7" s="4" customFormat="1" ht="15.75" thickBot="1" x14ac:dyDescent="0.3">
      <c r="A9" s="65" t="s">
        <v>45</v>
      </c>
      <c r="B9" s="78" t="s">
        <v>48</v>
      </c>
      <c r="C9" s="78" t="s">
        <v>49</v>
      </c>
    </row>
    <row r="10" spans="1:7" ht="15.75" thickBot="1" x14ac:dyDescent="0.3">
      <c r="A10" s="29" t="s">
        <v>14</v>
      </c>
      <c r="B10" s="77" t="s">
        <v>50</v>
      </c>
      <c r="C10" s="77" t="s">
        <v>51</v>
      </c>
    </row>
    <row r="11" spans="1:7" ht="15.75" thickBot="1" x14ac:dyDescent="0.3">
      <c r="A11" s="35" t="s">
        <v>20</v>
      </c>
      <c r="B11" s="77" t="s">
        <v>0</v>
      </c>
      <c r="C11" s="77" t="s">
        <v>52</v>
      </c>
    </row>
    <row r="12" spans="1:7" ht="15.75" thickBot="1" x14ac:dyDescent="0.3">
      <c r="A12" s="37" t="s">
        <v>11</v>
      </c>
      <c r="B12" s="77" t="s">
        <v>53</v>
      </c>
      <c r="C12" s="77" t="s">
        <v>54</v>
      </c>
    </row>
    <row r="13" spans="1:7" ht="15.75" thickBot="1" x14ac:dyDescent="0.3">
      <c r="A13" s="35" t="s">
        <v>8</v>
      </c>
      <c r="B13" s="77" t="s">
        <v>55</v>
      </c>
      <c r="C13" s="77" t="s">
        <v>56</v>
      </c>
    </row>
    <row r="14" spans="1:7" ht="15.75" thickBot="1" x14ac:dyDescent="0.3">
      <c r="A14" s="35" t="s">
        <v>22</v>
      </c>
      <c r="B14" s="77" t="s">
        <v>57</v>
      </c>
      <c r="C14" s="77" t="s">
        <v>59</v>
      </c>
    </row>
    <row r="15" spans="1:7" ht="15.75" thickBot="1" x14ac:dyDescent="0.3">
      <c r="A15" s="35" t="s">
        <v>23</v>
      </c>
      <c r="B15" s="77" t="s">
        <v>58</v>
      </c>
      <c r="C15" s="77" t="s">
        <v>60</v>
      </c>
    </row>
    <row r="16" spans="1:7" ht="15.75" thickBot="1" x14ac:dyDescent="0.3">
      <c r="A16" s="75" t="s">
        <v>5</v>
      </c>
      <c r="B16" s="77" t="s">
        <v>61</v>
      </c>
      <c r="C16" s="77" t="s">
        <v>63</v>
      </c>
    </row>
    <row r="17" spans="1:3" ht="15.75" thickBot="1" x14ac:dyDescent="0.3">
      <c r="A17" s="75" t="s">
        <v>6</v>
      </c>
      <c r="B17" s="77" t="s">
        <v>62</v>
      </c>
      <c r="C17" s="77" t="s">
        <v>64</v>
      </c>
    </row>
    <row r="18" spans="1:3" ht="15.75" thickBot="1" x14ac:dyDescent="0.3">
      <c r="A18" s="35" t="s">
        <v>4</v>
      </c>
      <c r="B18" s="77" t="s">
        <v>66</v>
      </c>
      <c r="C18" s="77" t="s">
        <v>65</v>
      </c>
    </row>
    <row r="19" spans="1:3" ht="57" customHeight="1" x14ac:dyDescent="0.25">
      <c r="A19" s="163" t="s">
        <v>67</v>
      </c>
      <c r="B19" s="164"/>
      <c r="C19" s="164"/>
    </row>
    <row r="33" spans="1:1" x14ac:dyDescent="0.25">
      <c r="A33" s="33"/>
    </row>
    <row r="35" spans="1:1" ht="15.75" customHeight="1" x14ac:dyDescent="0.25">
      <c r="A35" s="33"/>
    </row>
    <row r="36" spans="1:1" ht="15.75" customHeight="1" x14ac:dyDescent="0.25"/>
    <row r="37" spans="1:1" s="50" customFormat="1" ht="16.5" customHeight="1" x14ac:dyDescent="0.3"/>
  </sheetData>
  <sheetProtection password="CC50" sheet="1"/>
  <mergeCells count="1">
    <mergeCell ref="A19:C19"/>
  </mergeCells>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3</vt:i4>
      </vt:variant>
    </vt:vector>
  </HeadingPairs>
  <TitlesOfParts>
    <vt:vector size="3" baseType="lpstr">
      <vt:lpstr>periodeopg befordring</vt:lpstr>
      <vt:lpstr>Eks. udfyldt skema</vt:lpstr>
      <vt:lpstr>kort vejledning</vt:lpstr>
    </vt:vector>
  </TitlesOfParts>
  <Company>Aalborg Universitet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 Walther Beck</dc:creator>
  <cp:lastModifiedBy>Jan W. Beck</cp:lastModifiedBy>
  <cp:lastPrinted>2014-12-01T13:31:26Z</cp:lastPrinted>
  <dcterms:created xsi:type="dcterms:W3CDTF">2011-03-14T11:08:32Z</dcterms:created>
  <dcterms:modified xsi:type="dcterms:W3CDTF">2019-07-05T08:25:42Z</dcterms:modified>
</cp:coreProperties>
</file>